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90" yWindow="1125" windowWidth="12330" windowHeight="5940"/>
  </bookViews>
  <sheets>
    <sheet name="4-2-3-5図" sheetId="2" r:id="rId1"/>
  </sheets>
  <definedNames>
    <definedName name="_xlnm.Print_Area" localSheetId="0">'4-2-3-5図'!$B$2:$G$44</definedName>
  </definedNames>
  <calcPr calcId="145621"/>
</workbook>
</file>

<file path=xl/calcChain.xml><?xml version="1.0" encoding="utf-8"?>
<calcChain xmlns="http://schemas.openxmlformats.org/spreadsheetml/2006/main">
  <c r="C39" i="2"/>
  <c r="C38"/>
  <c r="E37"/>
  <c r="C37"/>
  <c r="D37"/>
  <c r="C35"/>
  <c r="E34"/>
  <c r="D34"/>
  <c r="C34"/>
  <c r="C36"/>
  <c r="C13"/>
  <c r="C12"/>
  <c r="C11"/>
  <c r="C10"/>
  <c r="C9"/>
  <c r="C8"/>
  <c r="C7"/>
  <c r="C6"/>
  <c r="C33"/>
  <c r="C18"/>
  <c r="C17"/>
  <c r="C16"/>
  <c r="C15"/>
  <c r="C14"/>
  <c r="C31"/>
  <c r="E32"/>
  <c r="C19"/>
  <c r="C21"/>
  <c r="C22"/>
  <c r="C23"/>
  <c r="C24"/>
  <c r="C25"/>
  <c r="C26"/>
  <c r="C27"/>
  <c r="C28"/>
  <c r="C29"/>
  <c r="C30"/>
  <c r="C32"/>
  <c r="C20"/>
</calcChain>
</file>

<file path=xl/sharedStrings.xml><?xml version="1.0" encoding="utf-8"?>
<sst xmlns="http://schemas.openxmlformats.org/spreadsheetml/2006/main" count="31" uniqueCount="31">
  <si>
    <t>３</t>
    <phoneticPr fontId="1"/>
  </si>
  <si>
    <t>注　矯正統計年報による。</t>
    <rPh sb="0" eb="1">
      <t>チュウ</t>
    </rPh>
    <rPh sb="2" eb="4">
      <t>キョウセイ</t>
    </rPh>
    <rPh sb="4" eb="6">
      <t>トウケイ</t>
    </rPh>
    <rPh sb="6" eb="8">
      <t>ネンポウ</t>
    </rPh>
    <phoneticPr fontId="1"/>
  </si>
  <si>
    <t>８</t>
  </si>
  <si>
    <t>４</t>
  </si>
  <si>
    <t>５</t>
  </si>
  <si>
    <t>６</t>
  </si>
  <si>
    <t>７</t>
  </si>
  <si>
    <t>９</t>
  </si>
  <si>
    <t>10</t>
    <phoneticPr fontId="1"/>
  </si>
  <si>
    <t>11</t>
  </si>
  <si>
    <t>12</t>
  </si>
  <si>
    <t>13</t>
  </si>
  <si>
    <t>総　数</t>
    <rPh sb="0" eb="3">
      <t>ソウスウ</t>
    </rPh>
    <phoneticPr fontId="1"/>
  </si>
  <si>
    <t>男　子</t>
    <rPh sb="0" eb="3">
      <t>ダンシ</t>
    </rPh>
    <phoneticPr fontId="1"/>
  </si>
  <si>
    <t>女　子</t>
    <rPh sb="0" eb="3">
      <t>ジョシ</t>
    </rPh>
    <phoneticPr fontId="1"/>
  </si>
  <si>
    <t>年　次</t>
    <rPh sb="0" eb="3">
      <t>ネンジ</t>
    </rPh>
    <phoneticPr fontId="1"/>
  </si>
  <si>
    <t>２</t>
    <phoneticPr fontId="1"/>
  </si>
  <si>
    <t>14</t>
    <phoneticPr fontId="1"/>
  </si>
  <si>
    <t>　</t>
    <phoneticPr fontId="1"/>
  </si>
  <si>
    <t>59</t>
    <phoneticPr fontId="1"/>
  </si>
  <si>
    <t>60</t>
    <phoneticPr fontId="1"/>
  </si>
  <si>
    <t>61</t>
    <phoneticPr fontId="1"/>
  </si>
  <si>
    <t>62</t>
    <phoneticPr fontId="1"/>
  </si>
  <si>
    <t>63</t>
    <phoneticPr fontId="1"/>
  </si>
  <si>
    <t>15</t>
    <phoneticPr fontId="1"/>
  </si>
  <si>
    <t>元</t>
    <rPh sb="0" eb="1">
      <t>モト</t>
    </rPh>
    <phoneticPr fontId="1"/>
  </si>
  <si>
    <t>16</t>
  </si>
  <si>
    <t xml:space="preserve">  51年</t>
    <rPh sb="4" eb="5">
      <t>ネン</t>
    </rPh>
    <phoneticPr fontId="6"/>
  </si>
  <si>
    <t>17</t>
    <phoneticPr fontId="1"/>
  </si>
  <si>
    <t>４－２－３－５図　Ｆ指標入所受刑者人員の推移（男女別）</t>
    <rPh sb="7" eb="8">
      <t>ズ</t>
    </rPh>
    <rPh sb="10" eb="12">
      <t>シヒョウ</t>
    </rPh>
    <rPh sb="12" eb="14">
      <t>ニュウショ</t>
    </rPh>
    <rPh sb="14" eb="17">
      <t>ジュケイシャ</t>
    </rPh>
    <rPh sb="17" eb="19">
      <t>ジンイン</t>
    </rPh>
    <rPh sb="20" eb="22">
      <t>スイイ</t>
    </rPh>
    <rPh sb="23" eb="25">
      <t>ダンジョ</t>
    </rPh>
    <rPh sb="25" eb="26">
      <t>ベツ</t>
    </rPh>
    <phoneticPr fontId="1"/>
  </si>
  <si>
    <t>(昭和51年～平成25年)</t>
    <rPh sb="1" eb="3">
      <t>ショウワ</t>
    </rPh>
    <rPh sb="5" eb="6">
      <t>ネン</t>
    </rPh>
    <rPh sb="7" eb="9">
      <t>ヘイセイ</t>
    </rPh>
    <rPh sb="11" eb="12">
      <t>ネン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</si>
</sst>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1" fontId="4" fillId="0" borderId="0" xfId="0" applyNumberFormat="1" applyFont="1" applyAlignment="1">
      <alignment horizontal="centerContinuous" vertical="center"/>
    </xf>
    <xf numFmtId="41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Alignment="1">
      <alignment horizontal="left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0" fontId="2" fillId="0" borderId="7" xfId="0" quotePrefix="1" applyFont="1" applyBorder="1" applyAlignment="1">
      <alignment horizontal="center" vertical="center"/>
    </xf>
    <xf numFmtId="41" fontId="2" fillId="0" borderId="6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Normal="100" zoomScaleSheetLayoutView="100" workbookViewId="0"/>
  </sheetViews>
  <sheetFormatPr defaultRowHeight="13.5" customHeight="1"/>
  <cols>
    <col min="1" max="1" width="3.625" style="3" customWidth="1"/>
    <col min="2" max="5" width="11.25" style="3" customWidth="1"/>
    <col min="6" max="6" width="9" style="3"/>
    <col min="10" max="16384" width="9" style="3"/>
  </cols>
  <sheetData>
    <row r="1" spans="2:5" ht="15" customHeight="1"/>
    <row r="2" spans="2:5" ht="15" customHeight="1">
      <c r="B2" s="16" t="s">
        <v>29</v>
      </c>
    </row>
    <row r="3" spans="2:5" ht="13.5" customHeight="1">
      <c r="B3" s="2"/>
    </row>
    <row r="4" spans="2:5" ht="13.5" customHeight="1" thickBot="1">
      <c r="B4" s="1"/>
      <c r="E4" s="13" t="s">
        <v>30</v>
      </c>
    </row>
    <row r="5" spans="2:5" ht="13.5" customHeight="1" thickTop="1">
      <c r="B5" s="4" t="s">
        <v>15</v>
      </c>
      <c r="C5" s="5" t="s">
        <v>12</v>
      </c>
      <c r="D5" s="5" t="s">
        <v>13</v>
      </c>
      <c r="E5" s="4" t="s">
        <v>14</v>
      </c>
    </row>
    <row r="6" spans="2:5" ht="13.5" customHeight="1">
      <c r="B6" s="6" t="s">
        <v>27</v>
      </c>
      <c r="C6" s="7">
        <f t="shared" ref="C6:C13" si="0">SUM(D6:E6)</f>
        <v>78</v>
      </c>
      <c r="D6" s="7">
        <v>78</v>
      </c>
      <c r="E6" s="10">
        <v>0</v>
      </c>
    </row>
    <row r="7" spans="2:5" ht="13.5" customHeight="1">
      <c r="B7" s="6">
        <v>52</v>
      </c>
      <c r="C7" s="7">
        <f t="shared" si="0"/>
        <v>110</v>
      </c>
      <c r="D7" s="7">
        <v>103</v>
      </c>
      <c r="E7" s="8">
        <v>7</v>
      </c>
    </row>
    <row r="8" spans="2:5" ht="13.5" customHeight="1">
      <c r="B8" s="6">
        <v>53</v>
      </c>
      <c r="C8" s="7">
        <f t="shared" si="0"/>
        <v>66</v>
      </c>
      <c r="D8" s="7">
        <v>62</v>
      </c>
      <c r="E8" s="8">
        <v>4</v>
      </c>
    </row>
    <row r="9" spans="2:5" ht="13.5" customHeight="1">
      <c r="B9" s="6">
        <v>54</v>
      </c>
      <c r="C9" s="7">
        <f t="shared" si="0"/>
        <v>63</v>
      </c>
      <c r="D9" s="7">
        <v>58</v>
      </c>
      <c r="E9" s="8">
        <v>5</v>
      </c>
    </row>
    <row r="10" spans="2:5" ht="13.5" customHeight="1">
      <c r="B10" s="6">
        <v>55</v>
      </c>
      <c r="C10" s="7">
        <f t="shared" si="0"/>
        <v>48</v>
      </c>
      <c r="D10" s="7">
        <v>48</v>
      </c>
      <c r="E10" s="8">
        <v>0</v>
      </c>
    </row>
    <row r="11" spans="2:5" ht="13.5" customHeight="1">
      <c r="B11" s="9">
        <v>56</v>
      </c>
      <c r="C11" s="7">
        <f t="shared" si="0"/>
        <v>42</v>
      </c>
      <c r="D11" s="7">
        <v>33</v>
      </c>
      <c r="E11" s="10">
        <v>9</v>
      </c>
    </row>
    <row r="12" spans="2:5" ht="13.5" customHeight="1">
      <c r="B12" s="6">
        <v>57</v>
      </c>
      <c r="C12" s="7">
        <f t="shared" si="0"/>
        <v>69</v>
      </c>
      <c r="D12" s="7">
        <v>60</v>
      </c>
      <c r="E12" s="8">
        <v>9</v>
      </c>
    </row>
    <row r="13" spans="2:5" ht="13.5" customHeight="1">
      <c r="B13" s="6">
        <v>58</v>
      </c>
      <c r="C13" s="7">
        <f t="shared" si="0"/>
        <v>76</v>
      </c>
      <c r="D13" s="7">
        <v>71</v>
      </c>
      <c r="E13" s="8">
        <v>5</v>
      </c>
    </row>
    <row r="14" spans="2:5" ht="13.5" customHeight="1">
      <c r="B14" s="6" t="s">
        <v>19</v>
      </c>
      <c r="C14" s="7">
        <f t="shared" ref="C14:C20" si="1">SUM(D14:E14)</f>
        <v>101</v>
      </c>
      <c r="D14" s="7">
        <v>89</v>
      </c>
      <c r="E14" s="10">
        <v>12</v>
      </c>
    </row>
    <row r="15" spans="2:5" ht="13.5" customHeight="1">
      <c r="B15" s="6" t="s">
        <v>20</v>
      </c>
      <c r="C15" s="7">
        <f t="shared" si="1"/>
        <v>102</v>
      </c>
      <c r="D15" s="7">
        <v>93</v>
      </c>
      <c r="E15" s="8">
        <v>9</v>
      </c>
    </row>
    <row r="16" spans="2:5" ht="13.5" customHeight="1">
      <c r="B16" s="6" t="s">
        <v>21</v>
      </c>
      <c r="C16" s="7">
        <f t="shared" si="1"/>
        <v>120</v>
      </c>
      <c r="D16" s="7">
        <v>119</v>
      </c>
      <c r="E16" s="8">
        <v>1</v>
      </c>
    </row>
    <row r="17" spans="2:10" ht="13.5" customHeight="1">
      <c r="B17" s="6" t="s">
        <v>22</v>
      </c>
      <c r="C17" s="7">
        <f t="shared" si="1"/>
        <v>107</v>
      </c>
      <c r="D17" s="7">
        <v>103</v>
      </c>
      <c r="E17" s="8">
        <v>4</v>
      </c>
    </row>
    <row r="18" spans="2:10" ht="13.5" customHeight="1">
      <c r="B18" s="6" t="s">
        <v>23</v>
      </c>
      <c r="C18" s="7">
        <f t="shared" si="1"/>
        <v>141</v>
      </c>
      <c r="D18" s="7">
        <v>132</v>
      </c>
      <c r="E18" s="8">
        <v>9</v>
      </c>
    </row>
    <row r="19" spans="2:10" ht="13.5" customHeight="1">
      <c r="B19" s="6" t="s">
        <v>25</v>
      </c>
      <c r="C19" s="7">
        <f t="shared" si="1"/>
        <v>132</v>
      </c>
      <c r="D19" s="7">
        <v>120</v>
      </c>
      <c r="E19" s="10">
        <v>12</v>
      </c>
    </row>
    <row r="20" spans="2:10" ht="13.5" customHeight="1">
      <c r="B20" s="6" t="s">
        <v>16</v>
      </c>
      <c r="C20" s="7">
        <f t="shared" si="1"/>
        <v>164</v>
      </c>
      <c r="D20" s="7">
        <v>147</v>
      </c>
      <c r="E20" s="8">
        <v>17</v>
      </c>
    </row>
    <row r="21" spans="2:10" ht="13.5" customHeight="1">
      <c r="B21" s="6" t="s">
        <v>0</v>
      </c>
      <c r="C21" s="7">
        <f t="shared" ref="C21:C33" si="2">SUM(D21:E21)</f>
        <v>138</v>
      </c>
      <c r="D21" s="7">
        <v>124</v>
      </c>
      <c r="E21" s="8">
        <v>14</v>
      </c>
    </row>
    <row r="22" spans="2:10" ht="13.5" customHeight="1">
      <c r="B22" s="6" t="s">
        <v>3</v>
      </c>
      <c r="C22" s="7">
        <f t="shared" si="2"/>
        <v>184</v>
      </c>
      <c r="D22" s="7">
        <v>166</v>
      </c>
      <c r="E22" s="8">
        <v>18</v>
      </c>
    </row>
    <row r="23" spans="2:10" ht="13.5" customHeight="1">
      <c r="B23" s="6" t="s">
        <v>4</v>
      </c>
      <c r="C23" s="7">
        <f t="shared" si="2"/>
        <v>245</v>
      </c>
      <c r="D23" s="7">
        <v>220</v>
      </c>
      <c r="E23" s="8">
        <v>25</v>
      </c>
    </row>
    <row r="24" spans="2:10" ht="13.5" customHeight="1">
      <c r="B24" s="6" t="s">
        <v>5</v>
      </c>
      <c r="C24" s="7">
        <f t="shared" si="2"/>
        <v>312</v>
      </c>
      <c r="D24" s="7">
        <v>285</v>
      </c>
      <c r="E24" s="8">
        <v>27</v>
      </c>
    </row>
    <row r="25" spans="2:10" ht="13.5" customHeight="1">
      <c r="B25" s="6" t="s">
        <v>6</v>
      </c>
      <c r="C25" s="7">
        <f t="shared" si="2"/>
        <v>347</v>
      </c>
      <c r="D25" s="7">
        <v>317</v>
      </c>
      <c r="E25" s="8">
        <v>30</v>
      </c>
    </row>
    <row r="26" spans="2:10" ht="13.5" customHeight="1">
      <c r="B26" s="6" t="s">
        <v>2</v>
      </c>
      <c r="C26" s="7">
        <f t="shared" si="2"/>
        <v>279</v>
      </c>
      <c r="D26" s="7">
        <v>257</v>
      </c>
      <c r="E26" s="8">
        <v>22</v>
      </c>
    </row>
    <row r="27" spans="2:10" ht="13.5" customHeight="1">
      <c r="B27" s="6" t="s">
        <v>7</v>
      </c>
      <c r="C27" s="7">
        <f t="shared" si="2"/>
        <v>363</v>
      </c>
      <c r="D27" s="7">
        <v>352</v>
      </c>
      <c r="E27" s="8">
        <v>11</v>
      </c>
    </row>
    <row r="28" spans="2:10" ht="13.5" customHeight="1">
      <c r="B28" s="6" t="s">
        <v>8</v>
      </c>
      <c r="C28" s="7">
        <f t="shared" si="2"/>
        <v>707</v>
      </c>
      <c r="D28" s="7">
        <v>670</v>
      </c>
      <c r="E28" s="8">
        <v>37</v>
      </c>
    </row>
    <row r="29" spans="2:10" ht="13.5" customHeight="1">
      <c r="B29" s="6" t="s">
        <v>9</v>
      </c>
      <c r="C29" s="7">
        <f t="shared" si="2"/>
        <v>966</v>
      </c>
      <c r="D29" s="7">
        <v>889</v>
      </c>
      <c r="E29" s="8">
        <v>77</v>
      </c>
    </row>
    <row r="30" spans="2:10" ht="13.5" customHeight="1">
      <c r="B30" s="6" t="s">
        <v>10</v>
      </c>
      <c r="C30" s="7">
        <f t="shared" si="2"/>
        <v>1082</v>
      </c>
      <c r="D30" s="7">
        <v>1008</v>
      </c>
      <c r="E30" s="8">
        <v>74</v>
      </c>
    </row>
    <row r="31" spans="2:10" ht="13.5" customHeight="1">
      <c r="B31" s="6" t="s">
        <v>11</v>
      </c>
      <c r="C31" s="7">
        <f>SUM(D31:E31)</f>
        <v>1242</v>
      </c>
      <c r="D31" s="7">
        <v>1138</v>
      </c>
      <c r="E31" s="8">
        <v>104</v>
      </c>
    </row>
    <row r="32" spans="2:10" ht="13.5" customHeight="1">
      <c r="B32" s="6" t="s">
        <v>17</v>
      </c>
      <c r="C32" s="7">
        <f t="shared" si="2"/>
        <v>1303</v>
      </c>
      <c r="D32" s="7">
        <v>1175</v>
      </c>
      <c r="E32" s="8">
        <f>121+7</f>
        <v>128</v>
      </c>
      <c r="J32" s="3" t="s">
        <v>18</v>
      </c>
    </row>
    <row r="33" spans="2:9" ht="13.5" customHeight="1">
      <c r="B33" s="12" t="s">
        <v>24</v>
      </c>
      <c r="C33" s="7">
        <f t="shared" si="2"/>
        <v>1584</v>
      </c>
      <c r="D33" s="7">
        <v>1424</v>
      </c>
      <c r="E33" s="10">
        <v>160</v>
      </c>
    </row>
    <row r="34" spans="2:9" s="14" customFormat="1" ht="13.5" customHeight="1">
      <c r="B34" s="12" t="s">
        <v>26</v>
      </c>
      <c r="C34" s="7">
        <f t="shared" ref="C34:C39" si="3">SUM(D34:E34)</f>
        <v>1690</v>
      </c>
      <c r="D34" s="7">
        <f>1416+96</f>
        <v>1512</v>
      </c>
      <c r="E34" s="10">
        <f>172+6</f>
        <v>178</v>
      </c>
      <c r="G34" s="15"/>
      <c r="H34" s="15"/>
      <c r="I34" s="15"/>
    </row>
    <row r="35" spans="2:9" ht="13.5" customHeight="1">
      <c r="B35" s="12" t="s">
        <v>28</v>
      </c>
      <c r="C35" s="7">
        <f t="shared" si="3"/>
        <v>1605</v>
      </c>
      <c r="D35" s="7">
        <v>1405</v>
      </c>
      <c r="E35" s="10">
        <v>200</v>
      </c>
    </row>
    <row r="36" spans="2:9" ht="13.5" customHeight="1">
      <c r="B36" s="12">
        <v>18</v>
      </c>
      <c r="C36" s="7">
        <f t="shared" si="3"/>
        <v>1350</v>
      </c>
      <c r="D36" s="7">
        <v>1143</v>
      </c>
      <c r="E36" s="10">
        <v>207</v>
      </c>
    </row>
    <row r="37" spans="2:9" ht="13.5" customHeight="1">
      <c r="B37" s="12">
        <v>19</v>
      </c>
      <c r="C37" s="7">
        <f t="shared" si="3"/>
        <v>1095</v>
      </c>
      <c r="D37" s="7">
        <f>835+85</f>
        <v>920</v>
      </c>
      <c r="E37" s="10">
        <f>160+15</f>
        <v>175</v>
      </c>
    </row>
    <row r="38" spans="2:9" ht="13.5" customHeight="1">
      <c r="B38" s="12">
        <v>20</v>
      </c>
      <c r="C38" s="7">
        <f t="shared" si="3"/>
        <v>928</v>
      </c>
      <c r="D38" s="7">
        <v>794</v>
      </c>
      <c r="E38" s="10">
        <v>134</v>
      </c>
    </row>
    <row r="39" spans="2:9" ht="13.5" customHeight="1">
      <c r="B39" s="12">
        <v>21</v>
      </c>
      <c r="C39" s="7">
        <f t="shared" si="3"/>
        <v>844</v>
      </c>
      <c r="D39" s="17">
        <v>731</v>
      </c>
      <c r="E39" s="18">
        <v>113</v>
      </c>
    </row>
    <row r="40" spans="2:9" ht="13.5" customHeight="1">
      <c r="B40" s="12">
        <v>22</v>
      </c>
      <c r="C40" s="7">
        <v>780</v>
      </c>
      <c r="D40" s="17">
        <v>661</v>
      </c>
      <c r="E40" s="18">
        <v>119</v>
      </c>
    </row>
    <row r="41" spans="2:9" ht="13.5" customHeight="1">
      <c r="B41" s="12">
        <v>23</v>
      </c>
      <c r="C41" s="7">
        <v>591</v>
      </c>
      <c r="D41" s="17">
        <v>479</v>
      </c>
      <c r="E41" s="18">
        <v>112</v>
      </c>
    </row>
    <row r="42" spans="2:9" ht="13.5" customHeight="1">
      <c r="B42" s="12">
        <v>24</v>
      </c>
      <c r="C42" s="7">
        <v>549</v>
      </c>
      <c r="D42" s="17">
        <v>452</v>
      </c>
      <c r="E42" s="18">
        <v>97</v>
      </c>
    </row>
    <row r="43" spans="2:9" ht="13.5" customHeight="1">
      <c r="B43" s="19">
        <v>25</v>
      </c>
      <c r="C43" s="20">
        <v>474</v>
      </c>
      <c r="D43" s="21">
        <v>380</v>
      </c>
      <c r="E43" s="22">
        <v>94</v>
      </c>
    </row>
    <row r="44" spans="2:9" ht="13.5" customHeight="1">
      <c r="B44" s="11" t="s">
        <v>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4-2-3-5図</vt:lpstr>
      <vt:lpstr>'4-2-3-5図'!Print_Area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2014-10-10T09:50:38Z</cp:lastPrinted>
  <dcterms:created xsi:type="dcterms:W3CDTF">1999-03-08T06:43:26Z</dcterms:created>
  <dcterms:modified xsi:type="dcterms:W3CDTF">2014-10-22T01:13:55Z</dcterms:modified>
</cp:coreProperties>
</file>