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5" yWindow="765" windowWidth="7500" windowHeight="4215"/>
  </bookViews>
  <sheets>
    <sheet name="4-2-3-1図(H25)" sheetId="22" r:id="rId1"/>
    <sheet name="4-2-3-1図(H24)" sheetId="21" r:id="rId2"/>
    <sheet name="4-2-3-1図(H23)" sheetId="14" r:id="rId3"/>
    <sheet name="4-2-3-1図(H22)" sheetId="20" r:id="rId4"/>
    <sheet name="4-2-3-1図(H21)" sheetId="17" r:id="rId5"/>
    <sheet name="4-2-3-1図(H20)" sheetId="16" r:id="rId6"/>
    <sheet name="4-2-3-1図(H19)" sheetId="4" r:id="rId7"/>
    <sheet name="4-2-3-1図(H18)" sheetId="7" r:id="rId8"/>
    <sheet name="4-2-3-1図(H11～H17)" sheetId="6" r:id="rId9"/>
  </sheets>
  <definedNames>
    <definedName name="_xlnm.Print_Area" localSheetId="2">'4-2-3-1図(H23)'!$B$2:$L$49</definedName>
    <definedName name="_xlnm.Print_Area" localSheetId="1">'4-2-3-1図(H24)'!$B$2:$L$48</definedName>
    <definedName name="_xlnm.Print_Area" localSheetId="0">'4-2-3-1図(H25)'!$B$2:$L$48</definedName>
  </definedNames>
  <calcPr calcId="145621"/>
</workbook>
</file>

<file path=xl/calcChain.xml><?xml version="1.0" encoding="utf-8"?>
<calcChain xmlns="http://schemas.openxmlformats.org/spreadsheetml/2006/main">
  <c r="E42" i="22"/>
  <c r="E38"/>
  <c r="E34"/>
  <c r="E28"/>
  <c r="E23"/>
  <c r="E18"/>
  <c r="E6"/>
  <c r="F42"/>
  <c r="E42" i="21"/>
  <c r="F42"/>
  <c r="E38"/>
  <c r="F38"/>
  <c r="E34"/>
  <c r="E28"/>
  <c r="E23"/>
  <c r="E18"/>
  <c r="F18"/>
  <c r="E6"/>
  <c r="F30"/>
  <c r="E6" i="20"/>
  <c r="F8"/>
  <c r="F6"/>
  <c r="F9"/>
  <c r="F10"/>
  <c r="F11"/>
  <c r="F13"/>
  <c r="F14"/>
  <c r="F15"/>
  <c r="F17"/>
  <c r="E18"/>
  <c r="F18"/>
  <c r="F21"/>
  <c r="F22"/>
  <c r="E23"/>
  <c r="F23"/>
  <c r="F25"/>
  <c r="F26"/>
  <c r="F27"/>
  <c r="E28"/>
  <c r="F28"/>
  <c r="F30"/>
  <c r="F31"/>
  <c r="F33"/>
  <c r="E34"/>
  <c r="F34"/>
  <c r="F37"/>
  <c r="E38"/>
  <c r="F38"/>
  <c r="F41"/>
  <c r="E42"/>
  <c r="F42"/>
  <c r="F44"/>
  <c r="F40"/>
  <c r="F36"/>
  <c r="F32"/>
  <c r="F20"/>
  <c r="F16"/>
  <c r="F12"/>
  <c r="F11" i="21"/>
  <c r="F23"/>
  <c r="F8"/>
  <c r="F27"/>
  <c r="F44"/>
  <c r="F16"/>
  <c r="F32"/>
  <c r="F12"/>
  <c r="F28"/>
  <c r="F34"/>
  <c r="F40"/>
  <c r="F6"/>
  <c r="F15"/>
  <c r="F20"/>
  <c r="F31"/>
  <c r="F36"/>
  <c r="F9"/>
  <c r="F13"/>
  <c r="F17"/>
  <c r="F21"/>
  <c r="F25"/>
  <c r="F33"/>
  <c r="F37"/>
  <c r="F41"/>
  <c r="F10"/>
  <c r="F14"/>
  <c r="F22"/>
  <c r="F26"/>
  <c r="F20" i="22"/>
  <c r="F10"/>
  <c r="F8"/>
  <c r="F17"/>
  <c r="F30"/>
  <c r="F32"/>
  <c r="F14"/>
  <c r="F44"/>
  <c r="F23"/>
  <c r="F18"/>
  <c r="F28"/>
  <c r="F38"/>
  <c r="F40"/>
  <c r="F16"/>
  <c r="F26"/>
  <c r="F9"/>
  <c r="F41"/>
  <c r="F36"/>
  <c r="F12"/>
  <c r="F22"/>
  <c r="F11"/>
  <c r="F34"/>
  <c r="F13"/>
  <c r="F25"/>
  <c r="F31"/>
  <c r="F37"/>
  <c r="F6"/>
  <c r="F15"/>
  <c r="F21"/>
  <c r="F27"/>
  <c r="F33"/>
</calcChain>
</file>

<file path=xl/sharedStrings.xml><?xml version="1.0" encoding="utf-8"?>
<sst xmlns="http://schemas.openxmlformats.org/spreadsheetml/2006/main" count="377" uniqueCount="75">
  <si>
    <t>地域・国籍等</t>
  </si>
  <si>
    <t>11　　年</t>
  </si>
  <si>
    <t>12　　年</t>
  </si>
  <si>
    <t>中国</t>
  </si>
  <si>
    <t>韓国・朝鮮</t>
  </si>
  <si>
    <t>イラン</t>
  </si>
  <si>
    <t>タイ</t>
  </si>
  <si>
    <t>パキスタン</t>
  </si>
  <si>
    <t>バングラデシュ</t>
  </si>
  <si>
    <t>フィリピン</t>
  </si>
  <si>
    <t>その他</t>
  </si>
  <si>
    <t>ヨーロッパ</t>
  </si>
  <si>
    <t>ロシア</t>
  </si>
  <si>
    <t>北アメリカ</t>
  </si>
  <si>
    <t>カナダ</t>
  </si>
  <si>
    <t>南アメリカ</t>
  </si>
  <si>
    <t>コロンビア</t>
  </si>
  <si>
    <t>ブラジル</t>
  </si>
  <si>
    <t>ペルー</t>
  </si>
  <si>
    <t>アフリカ</t>
  </si>
  <si>
    <t>ナイジェリア</t>
  </si>
  <si>
    <t>オセアニア</t>
  </si>
  <si>
    <t>オーストラリア</t>
  </si>
  <si>
    <t>無国籍</t>
  </si>
  <si>
    <t>注　１　検察統計年報による。</t>
  </si>
  <si>
    <t>総数</t>
    <phoneticPr fontId="3"/>
  </si>
  <si>
    <t>アジア</t>
    <phoneticPr fontId="3"/>
  </si>
  <si>
    <t>ベトナム</t>
    <phoneticPr fontId="3"/>
  </si>
  <si>
    <t>英国</t>
    <rPh sb="0" eb="2">
      <t>エイコク</t>
    </rPh>
    <phoneticPr fontId="3"/>
  </si>
  <si>
    <t>米国</t>
    <rPh sb="0" eb="2">
      <t>ベイコク</t>
    </rPh>
    <phoneticPr fontId="3"/>
  </si>
  <si>
    <t>マレーシア</t>
    <phoneticPr fontId="3"/>
  </si>
  <si>
    <t>　　４　(　) 内は，構成比である。</t>
    <phoneticPr fontId="3"/>
  </si>
  <si>
    <t>17　　年</t>
    <phoneticPr fontId="3"/>
  </si>
  <si>
    <t>　　３　「中国」は，香港（中国政府発給旅券所持者に限る。）及び台湾を含む。</t>
    <rPh sb="5" eb="7">
      <t>チュウゴク</t>
    </rPh>
    <rPh sb="10" eb="12">
      <t>ホンコン</t>
    </rPh>
    <rPh sb="13" eb="15">
      <t>チュウゴク</t>
    </rPh>
    <rPh sb="15" eb="17">
      <t>セイフ</t>
    </rPh>
    <rPh sb="17" eb="19">
      <t>ハッキュウ</t>
    </rPh>
    <rPh sb="19" eb="21">
      <t>リョケン</t>
    </rPh>
    <rPh sb="21" eb="24">
      <t>ショジシャ</t>
    </rPh>
    <rPh sb="25" eb="26">
      <t>カギ</t>
    </rPh>
    <rPh sb="29" eb="30">
      <t>オヨ</t>
    </rPh>
    <rPh sb="31" eb="33">
      <t>タイワン</t>
    </rPh>
    <rPh sb="34" eb="35">
      <t>フク</t>
    </rPh>
    <phoneticPr fontId="3"/>
  </si>
  <si>
    <t>19　　年</t>
    <phoneticPr fontId="3"/>
  </si>
  <si>
    <t>　　２　自動車運転過失致死傷等及び道交違反を除く。</t>
    <rPh sb="4" eb="7">
      <t>ジドウシャ</t>
    </rPh>
    <rPh sb="7" eb="9">
      <t>ウンテン</t>
    </rPh>
    <rPh sb="9" eb="11">
      <t>カシツ</t>
    </rPh>
    <rPh sb="11" eb="14">
      <t>チシショウ</t>
    </rPh>
    <rPh sb="14" eb="15">
      <t>トウ</t>
    </rPh>
    <rPh sb="15" eb="16">
      <t>オヨ</t>
    </rPh>
    <phoneticPr fontId="3"/>
  </si>
  <si>
    <t>　</t>
    <phoneticPr fontId="3"/>
  </si>
  <si>
    <t>13　　年</t>
    <phoneticPr fontId="3"/>
  </si>
  <si>
    <t>14　　年</t>
    <phoneticPr fontId="3"/>
  </si>
  <si>
    <t>15　　年</t>
    <phoneticPr fontId="3"/>
  </si>
  <si>
    <t>16　　年</t>
    <phoneticPr fontId="3"/>
  </si>
  <si>
    <t>総数</t>
    <phoneticPr fontId="3"/>
  </si>
  <si>
    <t>アジア</t>
    <phoneticPr fontId="3"/>
  </si>
  <si>
    <t>マレーシア</t>
    <phoneticPr fontId="3"/>
  </si>
  <si>
    <t>ベトナム</t>
    <phoneticPr fontId="3"/>
  </si>
  <si>
    <t>　</t>
    <phoneticPr fontId="3"/>
  </si>
  <si>
    <t>　</t>
    <phoneticPr fontId="3"/>
  </si>
  <si>
    <t xml:space="preserve"> </t>
    <phoneticPr fontId="3"/>
  </si>
  <si>
    <t>(平成11年～17年)</t>
    <phoneticPr fontId="3"/>
  </si>
  <si>
    <t>18　　年</t>
    <phoneticPr fontId="3"/>
  </si>
  <si>
    <t>総数</t>
    <phoneticPr fontId="3"/>
  </si>
  <si>
    <t>アジア</t>
    <phoneticPr fontId="3"/>
  </si>
  <si>
    <t>マレーシア</t>
    <phoneticPr fontId="3"/>
  </si>
  <si>
    <t>ベトナム</t>
    <phoneticPr fontId="3"/>
  </si>
  <si>
    <t>　　４　(　) 内は，構成比である。</t>
    <phoneticPr fontId="3"/>
  </si>
  <si>
    <t>(平成18年)</t>
    <phoneticPr fontId="3"/>
  </si>
  <si>
    <t>(平成19年)</t>
    <phoneticPr fontId="3"/>
  </si>
  <si>
    <t>人　　員</t>
    <rPh sb="0" eb="1">
      <t>ヒト</t>
    </rPh>
    <rPh sb="3" eb="4">
      <t>イン</t>
    </rPh>
    <phoneticPr fontId="3"/>
  </si>
  <si>
    <t>　　２　一般刑法犯及び道交違反を除く特別法犯に限る。</t>
    <rPh sb="4" eb="6">
      <t>イッパン</t>
    </rPh>
    <rPh sb="6" eb="9">
      <t>ケイホウハン</t>
    </rPh>
    <rPh sb="9" eb="10">
      <t>オヨ</t>
    </rPh>
    <rPh sb="11" eb="12">
      <t>ドウ</t>
    </rPh>
    <rPh sb="12" eb="13">
      <t>コウ</t>
    </rPh>
    <rPh sb="13" eb="15">
      <t>イハン</t>
    </rPh>
    <rPh sb="16" eb="17">
      <t>ノゾ</t>
    </rPh>
    <rPh sb="18" eb="21">
      <t>トクベツホウ</t>
    </rPh>
    <rPh sb="21" eb="22">
      <t>ハン</t>
    </rPh>
    <rPh sb="23" eb="24">
      <t>カギ</t>
    </rPh>
    <phoneticPr fontId="3"/>
  </si>
  <si>
    <t>(平成20年)</t>
    <phoneticPr fontId="3"/>
  </si>
  <si>
    <t>総数</t>
    <phoneticPr fontId="3"/>
  </si>
  <si>
    <t>アジア</t>
    <phoneticPr fontId="3"/>
  </si>
  <si>
    <t>マレーシア</t>
    <phoneticPr fontId="3"/>
  </si>
  <si>
    <t>ベトナム</t>
    <phoneticPr fontId="3"/>
  </si>
  <si>
    <t>(平成21年)</t>
    <phoneticPr fontId="3"/>
  </si>
  <si>
    <t>地 域 ・ 国 籍 等</t>
    <phoneticPr fontId="3"/>
  </si>
  <si>
    <t>(平成22年)</t>
    <phoneticPr fontId="3"/>
  </si>
  <si>
    <t>地 域 ・ 国 籍 等</t>
    <phoneticPr fontId="3"/>
  </si>
  <si>
    <t>(平成23年)</t>
    <phoneticPr fontId="3"/>
  </si>
  <si>
    <t>　　３　無国籍の者を含み，国籍不詳の者を含まない。</t>
    <rPh sb="4" eb="7">
      <t>ムコクセキ</t>
    </rPh>
    <rPh sb="8" eb="9">
      <t>シャ</t>
    </rPh>
    <rPh sb="10" eb="11">
      <t>フク</t>
    </rPh>
    <rPh sb="13" eb="15">
      <t>コクセキ</t>
    </rPh>
    <rPh sb="15" eb="17">
      <t>フショウ</t>
    </rPh>
    <rPh sb="18" eb="19">
      <t>シャ</t>
    </rPh>
    <rPh sb="20" eb="21">
      <t>フク</t>
    </rPh>
    <phoneticPr fontId="3"/>
  </si>
  <si>
    <t>　　４　「中国」は，香港（中国政府発給旅券所持者に限る。）及び台湾を含む。</t>
    <rPh sb="5" eb="7">
      <t>チュウゴク</t>
    </rPh>
    <rPh sb="10" eb="12">
      <t>ホンコン</t>
    </rPh>
    <rPh sb="13" eb="15">
      <t>チュウゴク</t>
    </rPh>
    <rPh sb="15" eb="17">
      <t>セイフ</t>
    </rPh>
    <rPh sb="17" eb="19">
      <t>ハッキュウ</t>
    </rPh>
    <rPh sb="19" eb="21">
      <t>リョケン</t>
    </rPh>
    <rPh sb="21" eb="24">
      <t>ショジシャ</t>
    </rPh>
    <rPh sb="25" eb="26">
      <t>カギ</t>
    </rPh>
    <rPh sb="29" eb="30">
      <t>オヨ</t>
    </rPh>
    <rPh sb="31" eb="33">
      <t>タイワン</t>
    </rPh>
    <rPh sb="34" eb="35">
      <t>フク</t>
    </rPh>
    <phoneticPr fontId="3"/>
  </si>
  <si>
    <t>　　５　(　) 内は，構成比である。</t>
    <phoneticPr fontId="3"/>
  </si>
  <si>
    <t>４－２－３－１図　来日外国人被疑事件 検察庁新規受理人員の国籍等別構成比</t>
    <rPh sb="7" eb="8">
      <t>ズ</t>
    </rPh>
    <rPh sb="29" eb="32">
      <t>コクセキナド</t>
    </rPh>
    <rPh sb="32" eb="33">
      <t>ベツ</t>
    </rPh>
    <rPh sb="33" eb="36">
      <t>コウセイヒ</t>
    </rPh>
    <phoneticPr fontId="3"/>
  </si>
  <si>
    <t>(平成24年)</t>
    <phoneticPr fontId="3"/>
  </si>
  <si>
    <t>(平成25年)</t>
    <phoneticPr fontId="3"/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</si>
</sst>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182" formatCode="\(0.0\)"/>
    <numFmt numFmtId="184" formatCode="_ * #,##0.0_ ;_ * \-#,##0.0_ ;_ * &quot;-&quot;?_ ;_ @_ "/>
  </numFmts>
  <fonts count="6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NumberFormat="1" applyBorder="1" applyAlignment="1" applyProtection="1">
      <alignment horizontal="distributed" vertical="center"/>
      <protection locked="0"/>
    </xf>
    <xf numFmtId="0" fontId="0" fillId="0" borderId="1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184" fontId="0" fillId="0" borderId="0" xfId="0" applyNumberFormat="1" applyAlignment="1">
      <alignment vertical="center"/>
    </xf>
    <xf numFmtId="184" fontId="0" fillId="0" borderId="2" xfId="0" applyNumberFormat="1" applyBorder="1" applyAlignment="1">
      <alignment vertical="center"/>
    </xf>
    <xf numFmtId="41" fontId="0" fillId="0" borderId="0" xfId="0" applyNumberFormat="1" applyAlignment="1">
      <alignment vertical="center"/>
    </xf>
    <xf numFmtId="182" fontId="0" fillId="0" borderId="1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182" fontId="0" fillId="0" borderId="4" xfId="0" applyNumberFormat="1" applyBorder="1" applyAlignment="1">
      <alignment vertical="center"/>
    </xf>
    <xf numFmtId="182" fontId="0" fillId="0" borderId="3" xfId="0" applyNumberFormat="1" applyBorder="1" applyAlignment="1">
      <alignment vertical="center"/>
    </xf>
    <xf numFmtId="184" fontId="4" fillId="0" borderId="0" xfId="0" applyNumberFormat="1" applyFont="1" applyAlignment="1">
      <alignment horizontal="left" vertical="center"/>
    </xf>
    <xf numFmtId="18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8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82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182" fontId="0" fillId="0" borderId="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182" fontId="0" fillId="0" borderId="8" xfId="0" applyNumberFormat="1" applyBorder="1" applyAlignment="1">
      <alignment vertical="center"/>
    </xf>
    <xf numFmtId="182" fontId="2" fillId="0" borderId="0" xfId="0" applyNumberFormat="1" applyFont="1" applyAlignment="1">
      <alignment vertical="center"/>
    </xf>
    <xf numFmtId="41" fontId="0" fillId="0" borderId="9" xfId="0" applyNumberFormat="1" applyBorder="1" applyAlignment="1">
      <alignment vertical="center"/>
    </xf>
    <xf numFmtId="184" fontId="0" fillId="0" borderId="2" xfId="0" applyNumberFormat="1" applyBorder="1" applyAlignment="1">
      <alignment horizontal="right" vertical="center"/>
    </xf>
    <xf numFmtId="0" fontId="0" fillId="0" borderId="0" xfId="0" applyNumberForma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NumberFormat="1" applyBorder="1" applyAlignment="1" applyProtection="1">
      <alignment horizontal="distributed" vertical="center"/>
      <protection locked="0"/>
    </xf>
    <xf numFmtId="0" fontId="0" fillId="0" borderId="3" xfId="0" applyBorder="1" applyAlignment="1">
      <alignment vertical="center"/>
    </xf>
    <xf numFmtId="0" fontId="4" fillId="0" borderId="0" xfId="0" applyNumberFormat="1" applyFont="1" applyAlignment="1">
      <alignment horizontal="left" vertical="center"/>
    </xf>
    <xf numFmtId="41" fontId="1" fillId="0" borderId="9" xfId="0" applyNumberFormat="1" applyFont="1" applyFill="1" applyBorder="1" applyAlignment="1">
      <alignment vertical="center"/>
    </xf>
    <xf numFmtId="182" fontId="1" fillId="0" borderId="8" xfId="0" applyNumberFormat="1" applyFont="1" applyFill="1" applyBorder="1" applyAlignment="1">
      <alignment vertical="center"/>
    </xf>
    <xf numFmtId="41" fontId="1" fillId="0" borderId="6" xfId="0" applyNumberFormat="1" applyFont="1" applyFill="1" applyBorder="1" applyAlignment="1">
      <alignment vertical="center"/>
    </xf>
    <xf numFmtId="182" fontId="1" fillId="0" borderId="0" xfId="0" applyNumberFormat="1" applyFont="1" applyFill="1" applyBorder="1" applyAlignment="1">
      <alignment vertical="center"/>
    </xf>
    <xf numFmtId="41" fontId="1" fillId="0" borderId="7" xfId="0" applyNumberFormat="1" applyFont="1" applyFill="1" applyBorder="1" applyAlignment="1">
      <alignment vertical="center"/>
    </xf>
    <xf numFmtId="182" fontId="1" fillId="0" borderId="3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184" fontId="0" fillId="0" borderId="2" xfId="0" applyNumberFormat="1" applyFont="1" applyBorder="1" applyAlignment="1">
      <alignment vertical="center"/>
    </xf>
    <xf numFmtId="184" fontId="0" fillId="0" borderId="2" xfId="0" applyNumberFormat="1" applyFont="1" applyBorder="1" applyAlignment="1">
      <alignment horizontal="right" vertical="center"/>
    </xf>
    <xf numFmtId="41" fontId="0" fillId="0" borderId="9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0" fontId="0" fillId="0" borderId="0" xfId="0" applyNumberFormat="1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vertical="center"/>
      <protection locked="0"/>
    </xf>
    <xf numFmtId="41" fontId="0" fillId="0" borderId="6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NumberFormat="1" applyFont="1" applyBorder="1" applyAlignment="1" applyProtection="1">
      <alignment horizontal="distributed" vertical="center"/>
      <protection locked="0"/>
    </xf>
    <xf numFmtId="0" fontId="0" fillId="0" borderId="1" xfId="0" applyNumberFormat="1" applyFont="1" applyBorder="1" applyAlignment="1" applyProtection="1">
      <alignment horizontal="distributed" vertical="center"/>
      <protection locked="0"/>
    </xf>
    <xf numFmtId="0" fontId="0" fillId="0" borderId="3" xfId="0" applyFont="1" applyBorder="1" applyAlignment="1">
      <alignment vertical="center"/>
    </xf>
    <xf numFmtId="41" fontId="0" fillId="0" borderId="7" xfId="0" applyNumberFormat="1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0" fontId="0" fillId="0" borderId="0" xfId="0" applyFont="1"/>
    <xf numFmtId="0" fontId="2" fillId="0" borderId="0" xfId="0" applyNumberFormat="1" applyFont="1" applyAlignment="1">
      <alignment vertical="center"/>
    </xf>
    <xf numFmtId="0" fontId="0" fillId="0" borderId="0" xfId="0" applyNumberFormat="1" applyFont="1" applyBorder="1" applyAlignment="1" applyProtection="1">
      <alignment horizontal="distributed" vertical="center"/>
      <protection locked="0"/>
    </xf>
    <xf numFmtId="0" fontId="0" fillId="0" borderId="1" xfId="0" applyNumberFormat="1" applyFont="1" applyBorder="1" applyAlignment="1" applyProtection="1">
      <alignment horizontal="distributed" vertical="center"/>
      <protection locked="0"/>
    </xf>
    <xf numFmtId="0" fontId="0" fillId="0" borderId="3" xfId="0" applyNumberFormat="1" applyFont="1" applyBorder="1" applyAlignment="1" applyProtection="1">
      <alignment horizontal="distributed" vertical="center"/>
      <protection locked="0"/>
    </xf>
    <xf numFmtId="0" fontId="0" fillId="0" borderId="4" xfId="0" applyNumberFormat="1" applyFont="1" applyBorder="1" applyAlignment="1" applyProtection="1">
      <alignment horizontal="distributed" vertical="center"/>
      <protection locked="0"/>
    </xf>
    <xf numFmtId="184" fontId="0" fillId="0" borderId="10" xfId="0" applyNumberFormat="1" applyFont="1" applyBorder="1" applyAlignment="1">
      <alignment horizontal="center" vertical="center"/>
    </xf>
    <xf numFmtId="184" fontId="0" fillId="0" borderId="12" xfId="0" applyNumberFormat="1" applyFont="1" applyBorder="1" applyAlignment="1">
      <alignment horizontal="center" vertical="center"/>
    </xf>
    <xf numFmtId="184" fontId="0" fillId="0" borderId="11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 applyProtection="1">
      <alignment horizontal="distributed" vertical="center"/>
      <protection locked="0"/>
    </xf>
    <xf numFmtId="0" fontId="0" fillId="0" borderId="5" xfId="0" applyNumberFormat="1" applyFont="1" applyBorder="1" applyAlignment="1" applyProtection="1">
      <alignment horizontal="distributed" vertical="center"/>
      <protection locked="0"/>
    </xf>
    <xf numFmtId="184" fontId="0" fillId="0" borderId="11" xfId="0" applyNumberFormat="1" applyBorder="1" applyAlignment="1">
      <alignment horizontal="center" vertical="center"/>
    </xf>
    <xf numFmtId="184" fontId="0" fillId="0" borderId="10" xfId="0" applyNumberFormat="1" applyBorder="1" applyAlignment="1">
      <alignment horizontal="center" vertical="center"/>
    </xf>
    <xf numFmtId="184" fontId="0" fillId="0" borderId="12" xfId="0" applyNumberFormat="1" applyBorder="1" applyAlignment="1">
      <alignment horizontal="center" vertical="center"/>
    </xf>
    <xf numFmtId="0" fontId="0" fillId="0" borderId="3" xfId="0" applyNumberFormat="1" applyBorder="1" applyAlignment="1" applyProtection="1">
      <alignment horizontal="distributed" vertical="center"/>
      <protection locked="0"/>
    </xf>
    <xf numFmtId="0" fontId="0" fillId="0" borderId="4" xfId="0" applyNumberFormat="1" applyBorder="1" applyAlignment="1" applyProtection="1">
      <alignment horizontal="distributed" vertical="center"/>
      <protection locked="0"/>
    </xf>
    <xf numFmtId="0" fontId="0" fillId="0" borderId="0" xfId="0" applyNumberFormat="1" applyBorder="1" applyAlignment="1" applyProtection="1">
      <alignment horizontal="distributed" vertical="center"/>
      <protection locked="0"/>
    </xf>
    <xf numFmtId="0" fontId="0" fillId="0" borderId="1" xfId="0" applyNumberFormat="1" applyBorder="1" applyAlignment="1" applyProtection="1">
      <alignment horizontal="distributed" vertical="center"/>
      <protection locked="0"/>
    </xf>
    <xf numFmtId="0" fontId="0" fillId="0" borderId="8" xfId="0" applyNumberFormat="1" applyBorder="1" applyAlignment="1" applyProtection="1">
      <alignment horizontal="distributed" vertical="center"/>
      <protection locked="0"/>
    </xf>
    <xf numFmtId="0" fontId="0" fillId="0" borderId="5" xfId="0" applyNumberFormat="1" applyBorder="1" applyAlignment="1" applyProtection="1">
      <alignment horizontal="distributed" vertical="center"/>
      <protection locked="0"/>
    </xf>
    <xf numFmtId="184" fontId="0" fillId="0" borderId="13" xfId="0" applyNumberFormat="1" applyBorder="1" applyAlignment="1">
      <alignment horizontal="center" vertical="center"/>
    </xf>
    <xf numFmtId="184" fontId="0" fillId="0" borderId="14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6699FF"/>
      <rgbColor rgb="00FFCC00"/>
      <rgbColor rgb="0066FF66"/>
      <rgbColor rgb="00FF99CC"/>
      <rgbColor rgb="0000FFCC"/>
      <rgbColor rgb="00FFFF00"/>
      <rgbColor rgb="000099FF"/>
      <rgbColor rgb="00FF6699"/>
      <rgbColor rgb="0099CC00"/>
      <rgbColor rgb="00FF9966"/>
      <rgbColor rgb="00CC66FF"/>
      <rgbColor rgb="00FF3399"/>
      <rgbColor rgb="0099FF33"/>
      <rgbColor rgb="00FF6699"/>
      <rgbColor rgb="009966FF"/>
      <rgbColor rgb="00FF66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54"/>
  <sheetViews>
    <sheetView tabSelected="1" zoomScaleNormal="100" zoomScaleSheetLayoutView="100" workbookViewId="0"/>
  </sheetViews>
  <sheetFormatPr defaultRowHeight="13.5" customHeight="1"/>
  <cols>
    <col min="1" max="1" width="3.7109375" style="35" customWidth="1"/>
    <col min="2" max="3" width="2.28515625" style="35" customWidth="1"/>
    <col min="4" max="4" width="16.28515625" style="35" customWidth="1"/>
    <col min="5" max="5" width="9.85546875" style="35" bestFit="1" customWidth="1"/>
    <col min="6" max="16384" width="9.140625" style="35"/>
  </cols>
  <sheetData>
    <row r="1" spans="2:6" ht="15" customHeight="1"/>
    <row r="2" spans="2:6" s="13" customFormat="1" ht="15" customHeight="1">
      <c r="B2" s="28" t="s">
        <v>72</v>
      </c>
      <c r="C2" s="11"/>
      <c r="D2" s="12"/>
    </row>
    <row r="3" spans="2:6" s="13" customFormat="1" ht="13.5" customHeight="1">
      <c r="B3" s="11"/>
      <c r="C3" s="11"/>
      <c r="D3" s="12"/>
    </row>
    <row r="4" spans="2:6" ht="13.5" customHeight="1" thickBot="1">
      <c r="B4" s="36"/>
      <c r="C4" s="36"/>
      <c r="D4" s="36"/>
      <c r="F4" s="37" t="s">
        <v>74</v>
      </c>
    </row>
    <row r="5" spans="2:6" ht="13.5" customHeight="1" thickTop="1">
      <c r="B5" s="56" t="s">
        <v>65</v>
      </c>
      <c r="C5" s="56"/>
      <c r="D5" s="57"/>
      <c r="E5" s="58" t="s">
        <v>57</v>
      </c>
      <c r="F5" s="56"/>
    </row>
    <row r="6" spans="2:6" ht="13.5" customHeight="1">
      <c r="B6" s="59" t="s">
        <v>25</v>
      </c>
      <c r="C6" s="59"/>
      <c r="D6" s="60"/>
      <c r="E6" s="38">
        <f>E8+E20+E25+E30+E36+E40+E44</f>
        <v>12635</v>
      </c>
      <c r="F6" s="39">
        <f>E6/E$6*100</f>
        <v>100</v>
      </c>
    </row>
    <row r="7" spans="2:6" ht="13.5" customHeight="1">
      <c r="B7" s="40"/>
      <c r="C7" s="40"/>
      <c r="D7" s="41"/>
      <c r="E7" s="42"/>
      <c r="F7" s="43"/>
    </row>
    <row r="8" spans="2:6" ht="13.5" customHeight="1">
      <c r="B8" s="44"/>
      <c r="C8" s="52" t="s">
        <v>26</v>
      </c>
      <c r="D8" s="53"/>
      <c r="E8" s="42">
        <v>9988</v>
      </c>
      <c r="F8" s="43">
        <f t="shared" ref="F8:F18" si="0">E8/E$6*100</f>
        <v>79.050257222002372</v>
      </c>
    </row>
    <row r="9" spans="2:6" ht="13.5" customHeight="1">
      <c r="B9" s="40"/>
      <c r="C9" s="40"/>
      <c r="D9" s="46" t="s">
        <v>8</v>
      </c>
      <c r="E9" s="42">
        <v>80</v>
      </c>
      <c r="F9" s="43">
        <f t="shared" si="0"/>
        <v>0.63316185199841712</v>
      </c>
    </row>
    <row r="10" spans="2:6" ht="13.5" customHeight="1">
      <c r="B10" s="40"/>
      <c r="C10" s="40"/>
      <c r="D10" s="46" t="s">
        <v>3</v>
      </c>
      <c r="E10" s="42">
        <v>4837</v>
      </c>
      <c r="F10" s="43">
        <f t="shared" si="0"/>
        <v>38.282548476454295</v>
      </c>
    </row>
    <row r="11" spans="2:6" ht="13.5" customHeight="1">
      <c r="B11" s="40"/>
      <c r="C11" s="40"/>
      <c r="D11" s="46" t="s">
        <v>5</v>
      </c>
      <c r="E11" s="42">
        <v>163</v>
      </c>
      <c r="F11" s="43">
        <f t="shared" si="0"/>
        <v>1.2900672734467749</v>
      </c>
    </row>
    <row r="12" spans="2:6" ht="13.5" customHeight="1">
      <c r="B12" s="40"/>
      <c r="C12" s="40"/>
      <c r="D12" s="46" t="s">
        <v>4</v>
      </c>
      <c r="E12" s="42">
        <v>1682</v>
      </c>
      <c r="F12" s="43">
        <f t="shared" si="0"/>
        <v>13.312227938266719</v>
      </c>
    </row>
    <row r="13" spans="2:6" ht="13.5" customHeight="1">
      <c r="B13" s="40"/>
      <c r="C13" s="40"/>
      <c r="D13" s="46" t="s">
        <v>30</v>
      </c>
      <c r="E13" s="42">
        <v>49</v>
      </c>
      <c r="F13" s="43">
        <f t="shared" si="0"/>
        <v>0.38781163434903049</v>
      </c>
    </row>
    <row r="14" spans="2:6" ht="13.5" customHeight="1">
      <c r="B14" s="40"/>
      <c r="C14" s="40"/>
      <c r="D14" s="46" t="s">
        <v>7</v>
      </c>
      <c r="E14" s="42">
        <v>84</v>
      </c>
      <c r="F14" s="43">
        <f t="shared" si="0"/>
        <v>0.66481994459833793</v>
      </c>
    </row>
    <row r="15" spans="2:6" ht="13.5" customHeight="1">
      <c r="B15" s="40"/>
      <c r="C15" s="40"/>
      <c r="D15" s="46" t="s">
        <v>9</v>
      </c>
      <c r="E15" s="42">
        <v>982</v>
      </c>
      <c r="F15" s="43">
        <f t="shared" si="0"/>
        <v>7.7720617332805704</v>
      </c>
    </row>
    <row r="16" spans="2:6" ht="13.5" customHeight="1">
      <c r="B16" s="40"/>
      <c r="C16" s="40"/>
      <c r="D16" s="46" t="s">
        <v>6</v>
      </c>
      <c r="E16" s="42">
        <v>287</v>
      </c>
      <c r="F16" s="43">
        <f t="shared" si="0"/>
        <v>2.2714681440443214</v>
      </c>
    </row>
    <row r="17" spans="2:6" ht="13.5" customHeight="1">
      <c r="B17" s="40"/>
      <c r="C17" s="40"/>
      <c r="D17" s="46" t="s">
        <v>27</v>
      </c>
      <c r="E17" s="42">
        <v>1161</v>
      </c>
      <c r="F17" s="43">
        <f t="shared" si="0"/>
        <v>9.1887613771270278</v>
      </c>
    </row>
    <row r="18" spans="2:6" ht="13.5" customHeight="1">
      <c r="B18" s="40"/>
      <c r="C18" s="40"/>
      <c r="D18" s="46" t="s">
        <v>10</v>
      </c>
      <c r="E18" s="42">
        <f>E8-SUM(E9:E17)</f>
        <v>663</v>
      </c>
      <c r="F18" s="43">
        <f t="shared" si="0"/>
        <v>5.2473288484368812</v>
      </c>
    </row>
    <row r="19" spans="2:6" ht="13.5" customHeight="1">
      <c r="B19" s="40"/>
      <c r="C19" s="40"/>
      <c r="D19" s="41"/>
      <c r="E19" s="42"/>
      <c r="F19" s="43"/>
    </row>
    <row r="20" spans="2:6" ht="13.5" customHeight="1">
      <c r="B20" s="44"/>
      <c r="C20" s="52" t="s">
        <v>11</v>
      </c>
      <c r="D20" s="53"/>
      <c r="E20" s="42">
        <v>383</v>
      </c>
      <c r="F20" s="43">
        <f>E20/E$6*100</f>
        <v>3.0312623664424216</v>
      </c>
    </row>
    <row r="21" spans="2:6" ht="13.5" customHeight="1">
      <c r="B21" s="40"/>
      <c r="C21" s="40"/>
      <c r="D21" s="46" t="s">
        <v>28</v>
      </c>
      <c r="E21" s="42">
        <v>69</v>
      </c>
      <c r="F21" s="43">
        <f>E21/E$6*100</f>
        <v>0.5461020973486348</v>
      </c>
    </row>
    <row r="22" spans="2:6" ht="13.5" customHeight="1">
      <c r="B22" s="40"/>
      <c r="C22" s="40"/>
      <c r="D22" s="46" t="s">
        <v>12</v>
      </c>
      <c r="E22" s="42">
        <v>130</v>
      </c>
      <c r="F22" s="43">
        <f>E22/E$6*100</f>
        <v>1.0288880094974278</v>
      </c>
    </row>
    <row r="23" spans="2:6" ht="13.5" customHeight="1">
      <c r="B23" s="40"/>
      <c r="C23" s="40"/>
      <c r="D23" s="46" t="s">
        <v>10</v>
      </c>
      <c r="E23" s="42">
        <f>E20-E21-E22</f>
        <v>184</v>
      </c>
      <c r="F23" s="43">
        <f>E23/E$6*100</f>
        <v>1.4562722595963593</v>
      </c>
    </row>
    <row r="24" spans="2:6" ht="13.5" customHeight="1">
      <c r="B24" s="40"/>
      <c r="C24" s="40"/>
      <c r="D24" s="41"/>
      <c r="E24" s="42"/>
      <c r="F24" s="43"/>
    </row>
    <row r="25" spans="2:6" ht="13.5" customHeight="1">
      <c r="B25" s="44"/>
      <c r="C25" s="52" t="s">
        <v>13</v>
      </c>
      <c r="D25" s="53"/>
      <c r="E25" s="42">
        <v>423</v>
      </c>
      <c r="F25" s="43">
        <f>E25/E$6*100</f>
        <v>3.3478432924416301</v>
      </c>
    </row>
    <row r="26" spans="2:6" ht="13.5" customHeight="1">
      <c r="B26" s="40"/>
      <c r="C26" s="40"/>
      <c r="D26" s="46" t="s">
        <v>14</v>
      </c>
      <c r="E26" s="42">
        <v>29</v>
      </c>
      <c r="F26" s="43">
        <f>E26/E$6*100</f>
        <v>0.22952117134942621</v>
      </c>
    </row>
    <row r="27" spans="2:6" ht="13.5" customHeight="1">
      <c r="B27" s="40"/>
      <c r="C27" s="40"/>
      <c r="D27" s="46" t="s">
        <v>29</v>
      </c>
      <c r="E27" s="42">
        <v>289</v>
      </c>
      <c r="F27" s="43">
        <f>E27/E$6*100</f>
        <v>2.2872971903442818</v>
      </c>
    </row>
    <row r="28" spans="2:6" ht="13.5" customHeight="1">
      <c r="B28" s="40"/>
      <c r="C28" s="40"/>
      <c r="D28" s="46" t="s">
        <v>10</v>
      </c>
      <c r="E28" s="42">
        <f>E25-E26-E27</f>
        <v>105</v>
      </c>
      <c r="F28" s="43">
        <f>E28/E$6*100</f>
        <v>0.8310249307479225</v>
      </c>
    </row>
    <row r="29" spans="2:6" ht="13.5" customHeight="1">
      <c r="B29" s="40"/>
      <c r="C29" s="40"/>
      <c r="D29" s="41"/>
      <c r="E29" s="42"/>
      <c r="F29" s="43"/>
    </row>
    <row r="30" spans="2:6" ht="13.5" customHeight="1">
      <c r="B30" s="44"/>
      <c r="C30" s="52" t="s">
        <v>15</v>
      </c>
      <c r="D30" s="53"/>
      <c r="E30" s="42">
        <v>1474</v>
      </c>
      <c r="F30" s="43">
        <f>E30/E$6*100</f>
        <v>11.666007123070834</v>
      </c>
    </row>
    <row r="31" spans="2:6" ht="13.5" customHeight="1">
      <c r="B31" s="45"/>
      <c r="C31" s="45"/>
      <c r="D31" s="46" t="s">
        <v>17</v>
      </c>
      <c r="E31" s="42">
        <v>916</v>
      </c>
      <c r="F31" s="43">
        <f>E31/E$6*100</f>
        <v>7.2497032053818762</v>
      </c>
    </row>
    <row r="32" spans="2:6" ht="13.5" customHeight="1">
      <c r="B32" s="45"/>
      <c r="C32" s="45"/>
      <c r="D32" s="46" t="s">
        <v>16</v>
      </c>
      <c r="E32" s="42">
        <v>84</v>
      </c>
      <c r="F32" s="43">
        <f>E32/E$6*100</f>
        <v>0.66481994459833793</v>
      </c>
    </row>
    <row r="33" spans="2:9" ht="13.5" customHeight="1">
      <c r="B33" s="45"/>
      <c r="C33" s="45"/>
      <c r="D33" s="46" t="s">
        <v>18</v>
      </c>
      <c r="E33" s="42">
        <v>380</v>
      </c>
      <c r="F33" s="43">
        <f>E33/E$6*100</f>
        <v>3.007518796992481</v>
      </c>
    </row>
    <row r="34" spans="2:9" ht="13.5" customHeight="1">
      <c r="B34" s="45"/>
      <c r="C34" s="45"/>
      <c r="D34" s="46" t="s">
        <v>10</v>
      </c>
      <c r="E34" s="42">
        <f>E30-SUM(E31:E33)</f>
        <v>94</v>
      </c>
      <c r="F34" s="43">
        <f>E34/E$6*100</f>
        <v>0.74396517609814006</v>
      </c>
    </row>
    <row r="35" spans="2:9" ht="13.5" customHeight="1">
      <c r="B35" s="40"/>
      <c r="C35" s="40"/>
      <c r="D35" s="41"/>
      <c r="E35" s="42"/>
      <c r="F35" s="43"/>
    </row>
    <row r="36" spans="2:9" ht="13.5" customHeight="1">
      <c r="B36" s="44"/>
      <c r="C36" s="52" t="s">
        <v>19</v>
      </c>
      <c r="D36" s="53"/>
      <c r="E36" s="42">
        <v>301</v>
      </c>
      <c r="F36" s="43">
        <f>E36/E$6*100</f>
        <v>2.3822714681440442</v>
      </c>
    </row>
    <row r="37" spans="2:9" ht="13.5" customHeight="1">
      <c r="B37" s="45"/>
      <c r="C37" s="45"/>
      <c r="D37" s="46" t="s">
        <v>20</v>
      </c>
      <c r="E37" s="42">
        <v>99</v>
      </c>
      <c r="F37" s="43">
        <f>E37/E$6*100</f>
        <v>0.78353779184804107</v>
      </c>
    </row>
    <row r="38" spans="2:9" ht="13.5" customHeight="1">
      <c r="B38" s="45"/>
      <c r="C38" s="45"/>
      <c r="D38" s="46" t="s">
        <v>10</v>
      </c>
      <c r="E38" s="42">
        <f>E36-E37</f>
        <v>202</v>
      </c>
      <c r="F38" s="43">
        <f>E38/E$6*100</f>
        <v>1.5987336762960034</v>
      </c>
    </row>
    <row r="39" spans="2:9" ht="13.5" customHeight="1">
      <c r="B39" s="45"/>
      <c r="C39" s="45"/>
      <c r="D39" s="46"/>
      <c r="E39" s="42"/>
      <c r="F39" s="43"/>
    </row>
    <row r="40" spans="2:9" ht="13.5" customHeight="1">
      <c r="B40" s="44"/>
      <c r="C40" s="52" t="s">
        <v>21</v>
      </c>
      <c r="D40" s="53"/>
      <c r="E40" s="42">
        <v>65</v>
      </c>
      <c r="F40" s="43">
        <f>E40/E$6*100</f>
        <v>0.51444400474871388</v>
      </c>
    </row>
    <row r="41" spans="2:9" ht="13.5" customHeight="1">
      <c r="B41" s="45"/>
      <c r="C41" s="45"/>
      <c r="D41" s="46" t="s">
        <v>22</v>
      </c>
      <c r="E41" s="42">
        <v>40</v>
      </c>
      <c r="F41" s="43">
        <f>E41/E$6*100</f>
        <v>0.31658092599920856</v>
      </c>
    </row>
    <row r="42" spans="2:9" ht="13.5" customHeight="1">
      <c r="B42" s="45"/>
      <c r="C42" s="45"/>
      <c r="D42" s="46" t="s">
        <v>10</v>
      </c>
      <c r="E42" s="42">
        <f>E40-E41</f>
        <v>25</v>
      </c>
      <c r="F42" s="43">
        <f>E42/E$6*100</f>
        <v>0.19786307874950534</v>
      </c>
    </row>
    <row r="43" spans="2:9" ht="13.5" customHeight="1">
      <c r="B43" s="45"/>
      <c r="C43" s="45"/>
      <c r="D43" s="46"/>
      <c r="E43" s="42"/>
      <c r="F43" s="43"/>
    </row>
    <row r="44" spans="2:9" ht="13.5" customHeight="1">
      <c r="B44" s="47"/>
      <c r="C44" s="54" t="s">
        <v>23</v>
      </c>
      <c r="D44" s="55"/>
      <c r="E44" s="48">
        <v>1</v>
      </c>
      <c r="F44" s="49">
        <f>E44/E$6*100</f>
        <v>7.9145231499802137E-3</v>
      </c>
    </row>
    <row r="45" spans="2:9" s="15" customFormat="1" ht="13.5" customHeight="1">
      <c r="B45" s="51" t="s">
        <v>24</v>
      </c>
      <c r="C45" s="51"/>
      <c r="G45" s="35"/>
      <c r="H45" s="35"/>
      <c r="I45" s="35"/>
    </row>
    <row r="46" spans="2:9" s="15" customFormat="1" ht="13.5" customHeight="1">
      <c r="B46" s="51" t="s">
        <v>58</v>
      </c>
      <c r="C46" s="51"/>
      <c r="D46" s="14"/>
      <c r="G46" s="35"/>
      <c r="H46" s="35"/>
      <c r="I46" s="35"/>
    </row>
    <row r="47" spans="2:9" s="50" customFormat="1" ht="12">
      <c r="B47" s="51" t="s">
        <v>69</v>
      </c>
      <c r="C47" s="51"/>
    </row>
    <row r="48" spans="2:9" ht="13.5" customHeight="1">
      <c r="B48" s="51" t="s">
        <v>31</v>
      </c>
      <c r="C48" s="51"/>
      <c r="D48" s="14"/>
    </row>
    <row r="49" spans="7:9" ht="13.5" customHeight="1">
      <c r="I49" s="15"/>
    </row>
    <row r="50" spans="7:9" ht="13.5" customHeight="1">
      <c r="I50" s="15"/>
    </row>
    <row r="51" spans="7:9" ht="13.5" customHeight="1">
      <c r="I51" s="15"/>
    </row>
    <row r="52" spans="7:9" ht="13.5" customHeight="1">
      <c r="G52" s="15"/>
      <c r="H52" s="15"/>
    </row>
    <row r="53" spans="7:9" ht="13.5" customHeight="1">
      <c r="G53" s="15"/>
      <c r="H53" s="15"/>
    </row>
    <row r="54" spans="7:9" ht="13.5" customHeight="1">
      <c r="G54" s="15"/>
      <c r="H54" s="15"/>
    </row>
  </sheetData>
  <mergeCells count="10">
    <mergeCell ref="C30:D30"/>
    <mergeCell ref="C36:D36"/>
    <mergeCell ref="C40:D40"/>
    <mergeCell ref="C44:D44"/>
    <mergeCell ref="B5:D5"/>
    <mergeCell ref="E5:F5"/>
    <mergeCell ref="B6:D6"/>
    <mergeCell ref="C8:D8"/>
    <mergeCell ref="C20:D20"/>
    <mergeCell ref="C25:D25"/>
  </mergeCells>
  <phoneticPr fontId="3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54"/>
  <sheetViews>
    <sheetView zoomScaleNormal="100" zoomScaleSheetLayoutView="100" workbookViewId="0"/>
  </sheetViews>
  <sheetFormatPr defaultRowHeight="13.5" customHeight="1"/>
  <cols>
    <col min="1" max="1" width="3.7109375" style="35" customWidth="1"/>
    <col min="2" max="3" width="2.28515625" style="35" customWidth="1"/>
    <col min="4" max="4" width="16.28515625" style="35" customWidth="1"/>
    <col min="5" max="5" width="9.85546875" style="35" bestFit="1" customWidth="1"/>
    <col min="6" max="16384" width="9.140625" style="35"/>
  </cols>
  <sheetData>
    <row r="1" spans="2:6" ht="15" customHeight="1"/>
    <row r="2" spans="2:6" s="13" customFormat="1" ht="15" customHeight="1">
      <c r="B2" s="28"/>
      <c r="C2" s="11"/>
      <c r="D2" s="12"/>
    </row>
    <row r="3" spans="2:6" s="13" customFormat="1" ht="13.5" customHeight="1">
      <c r="B3" s="11"/>
      <c r="C3" s="11"/>
      <c r="D3" s="12"/>
    </row>
    <row r="4" spans="2:6" ht="13.5" customHeight="1" thickBot="1">
      <c r="B4" s="36"/>
      <c r="C4" s="36"/>
      <c r="D4" s="36"/>
      <c r="F4" s="37" t="s">
        <v>73</v>
      </c>
    </row>
    <row r="5" spans="2:6" ht="13.5" customHeight="1" thickTop="1">
      <c r="B5" s="56" t="s">
        <v>65</v>
      </c>
      <c r="C5" s="56"/>
      <c r="D5" s="57"/>
      <c r="E5" s="58" t="s">
        <v>57</v>
      </c>
      <c r="F5" s="56"/>
    </row>
    <row r="6" spans="2:6" ht="13.5" customHeight="1">
      <c r="B6" s="59" t="s">
        <v>25</v>
      </c>
      <c r="C6" s="59"/>
      <c r="D6" s="60"/>
      <c r="E6" s="38">
        <f>E8+E20+E25+E30+E36+E40+E44</f>
        <v>12025</v>
      </c>
      <c r="F6" s="39">
        <f>E6/E$6*100</f>
        <v>100</v>
      </c>
    </row>
    <row r="7" spans="2:6" ht="13.5" customHeight="1">
      <c r="B7" s="40"/>
      <c r="C7" s="40"/>
      <c r="D7" s="41"/>
      <c r="E7" s="42"/>
      <c r="F7" s="43"/>
    </row>
    <row r="8" spans="2:6" ht="13.5" customHeight="1">
      <c r="B8" s="44"/>
      <c r="C8" s="52" t="s">
        <v>26</v>
      </c>
      <c r="D8" s="53"/>
      <c r="E8" s="42">
        <v>9427</v>
      </c>
      <c r="F8" s="43">
        <f t="shared" ref="F8:F18" si="0">E8/E$6*100</f>
        <v>78.395010395010402</v>
      </c>
    </row>
    <row r="9" spans="2:6" ht="13.5" customHeight="1">
      <c r="B9" s="40"/>
      <c r="C9" s="40"/>
      <c r="D9" s="46" t="s">
        <v>8</v>
      </c>
      <c r="E9" s="42">
        <v>79</v>
      </c>
      <c r="F9" s="43">
        <f t="shared" si="0"/>
        <v>0.656964656964657</v>
      </c>
    </row>
    <row r="10" spans="2:6" ht="13.5" customHeight="1">
      <c r="B10" s="40"/>
      <c r="C10" s="40"/>
      <c r="D10" s="46" t="s">
        <v>3</v>
      </c>
      <c r="E10" s="42">
        <v>4514</v>
      </c>
      <c r="F10" s="43">
        <f t="shared" si="0"/>
        <v>37.53846153846154</v>
      </c>
    </row>
    <row r="11" spans="2:6" ht="13.5" customHeight="1">
      <c r="B11" s="40"/>
      <c r="C11" s="40"/>
      <c r="D11" s="46" t="s">
        <v>5</v>
      </c>
      <c r="E11" s="42">
        <v>168</v>
      </c>
      <c r="F11" s="43">
        <f t="shared" si="0"/>
        <v>1.3970893970893972</v>
      </c>
    </row>
    <row r="12" spans="2:6" ht="13.5" customHeight="1">
      <c r="B12" s="40"/>
      <c r="C12" s="40"/>
      <c r="D12" s="46" t="s">
        <v>4</v>
      </c>
      <c r="E12" s="42">
        <v>1816</v>
      </c>
      <c r="F12" s="43">
        <f t="shared" si="0"/>
        <v>15.101871101871101</v>
      </c>
    </row>
    <row r="13" spans="2:6" ht="13.5" customHeight="1">
      <c r="B13" s="40"/>
      <c r="C13" s="40"/>
      <c r="D13" s="46" t="s">
        <v>30</v>
      </c>
      <c r="E13" s="42">
        <v>29</v>
      </c>
      <c r="F13" s="43">
        <f t="shared" si="0"/>
        <v>0.24116424116424115</v>
      </c>
    </row>
    <row r="14" spans="2:6" ht="13.5" customHeight="1">
      <c r="B14" s="40"/>
      <c r="C14" s="40"/>
      <c r="D14" s="46" t="s">
        <v>7</v>
      </c>
      <c r="E14" s="42">
        <v>89</v>
      </c>
      <c r="F14" s="43">
        <f t="shared" si="0"/>
        <v>0.74012474012474017</v>
      </c>
    </row>
    <row r="15" spans="2:6" ht="13.5" customHeight="1">
      <c r="B15" s="40"/>
      <c r="C15" s="40"/>
      <c r="D15" s="46" t="s">
        <v>9</v>
      </c>
      <c r="E15" s="42">
        <v>1038</v>
      </c>
      <c r="F15" s="43">
        <f t="shared" si="0"/>
        <v>8.6320166320166312</v>
      </c>
    </row>
    <row r="16" spans="2:6" ht="13.5" customHeight="1">
      <c r="B16" s="40"/>
      <c r="C16" s="40"/>
      <c r="D16" s="46" t="s">
        <v>6</v>
      </c>
      <c r="E16" s="42">
        <v>310</v>
      </c>
      <c r="F16" s="43">
        <f t="shared" si="0"/>
        <v>2.5779625779625781</v>
      </c>
    </row>
    <row r="17" spans="2:6" ht="13.5" customHeight="1">
      <c r="B17" s="40"/>
      <c r="C17" s="40"/>
      <c r="D17" s="46" t="s">
        <v>27</v>
      </c>
      <c r="E17" s="42">
        <v>747</v>
      </c>
      <c r="F17" s="43">
        <f t="shared" si="0"/>
        <v>6.2120582120582117</v>
      </c>
    </row>
    <row r="18" spans="2:6" ht="13.5" customHeight="1">
      <c r="B18" s="40"/>
      <c r="C18" s="40"/>
      <c r="D18" s="46" t="s">
        <v>10</v>
      </c>
      <c r="E18" s="42">
        <f>E8-SUM(E9:E17)</f>
        <v>637</v>
      </c>
      <c r="F18" s="43">
        <f t="shared" si="0"/>
        <v>5.2972972972972974</v>
      </c>
    </row>
    <row r="19" spans="2:6" ht="13.5" customHeight="1">
      <c r="B19" s="40"/>
      <c r="C19" s="40"/>
      <c r="D19" s="41"/>
      <c r="E19" s="42"/>
      <c r="F19" s="43"/>
    </row>
    <row r="20" spans="2:6" ht="13.5" customHeight="1">
      <c r="B20" s="44"/>
      <c r="C20" s="52" t="s">
        <v>11</v>
      </c>
      <c r="D20" s="53"/>
      <c r="E20" s="42">
        <v>393</v>
      </c>
      <c r="F20" s="43">
        <f>E20/E$6*100</f>
        <v>3.2681912681912682</v>
      </c>
    </row>
    <row r="21" spans="2:6" ht="13.5" customHeight="1">
      <c r="B21" s="40"/>
      <c r="C21" s="40"/>
      <c r="D21" s="46" t="s">
        <v>28</v>
      </c>
      <c r="E21" s="42">
        <v>70</v>
      </c>
      <c r="F21" s="43">
        <f>E21/E$6*100</f>
        <v>0.58212058212058215</v>
      </c>
    </row>
    <row r="22" spans="2:6" ht="13.5" customHeight="1">
      <c r="B22" s="40"/>
      <c r="C22" s="40"/>
      <c r="D22" s="46" t="s">
        <v>12</v>
      </c>
      <c r="E22" s="42">
        <v>152</v>
      </c>
      <c r="F22" s="43">
        <f>E22/E$6*100</f>
        <v>1.2640332640332641</v>
      </c>
    </row>
    <row r="23" spans="2:6" ht="13.5" customHeight="1">
      <c r="B23" s="40"/>
      <c r="C23" s="40"/>
      <c r="D23" s="46" t="s">
        <v>10</v>
      </c>
      <c r="E23" s="42">
        <f>E20-E21-E22</f>
        <v>171</v>
      </c>
      <c r="F23" s="43">
        <f>E23/E$6*100</f>
        <v>1.4220374220374219</v>
      </c>
    </row>
    <row r="24" spans="2:6" ht="13.5" customHeight="1">
      <c r="B24" s="40"/>
      <c r="C24" s="40"/>
      <c r="D24" s="41"/>
      <c r="E24" s="42"/>
      <c r="F24" s="43"/>
    </row>
    <row r="25" spans="2:6" ht="13.5" customHeight="1">
      <c r="B25" s="44"/>
      <c r="C25" s="52" t="s">
        <v>13</v>
      </c>
      <c r="D25" s="53"/>
      <c r="E25" s="42">
        <v>393</v>
      </c>
      <c r="F25" s="43">
        <f>E25/E$6*100</f>
        <v>3.2681912681912682</v>
      </c>
    </row>
    <row r="26" spans="2:6" ht="13.5" customHeight="1">
      <c r="B26" s="40"/>
      <c r="C26" s="40"/>
      <c r="D26" s="46" t="s">
        <v>14</v>
      </c>
      <c r="E26" s="42">
        <v>46</v>
      </c>
      <c r="F26" s="43">
        <f>E26/E$6*100</f>
        <v>0.38253638253638256</v>
      </c>
    </row>
    <row r="27" spans="2:6" ht="13.5" customHeight="1">
      <c r="B27" s="40"/>
      <c r="C27" s="40"/>
      <c r="D27" s="46" t="s">
        <v>29</v>
      </c>
      <c r="E27" s="42">
        <v>266</v>
      </c>
      <c r="F27" s="43">
        <f>E27/E$6*100</f>
        <v>2.2120582120582122</v>
      </c>
    </row>
    <row r="28" spans="2:6" ht="13.5" customHeight="1">
      <c r="B28" s="40"/>
      <c r="C28" s="40"/>
      <c r="D28" s="46" t="s">
        <v>10</v>
      </c>
      <c r="E28" s="42">
        <f>E25-E26-E27</f>
        <v>81</v>
      </c>
      <c r="F28" s="43">
        <f>E28/E$6*100</f>
        <v>0.67359667359667363</v>
      </c>
    </row>
    <row r="29" spans="2:6" ht="13.5" customHeight="1">
      <c r="B29" s="40"/>
      <c r="C29" s="40"/>
      <c r="D29" s="41"/>
      <c r="E29" s="42"/>
      <c r="F29" s="43"/>
    </row>
    <row r="30" spans="2:6" ht="13.5" customHeight="1">
      <c r="B30" s="44"/>
      <c r="C30" s="52" t="s">
        <v>15</v>
      </c>
      <c r="D30" s="53"/>
      <c r="E30" s="42">
        <v>1481</v>
      </c>
      <c r="F30" s="43">
        <f>E30/E$6*100</f>
        <v>12.316008316008316</v>
      </c>
    </row>
    <row r="31" spans="2:6" ht="13.5" customHeight="1">
      <c r="B31" s="45"/>
      <c r="C31" s="45"/>
      <c r="D31" s="46" t="s">
        <v>17</v>
      </c>
      <c r="E31" s="42">
        <v>967</v>
      </c>
      <c r="F31" s="43">
        <f>E31/E$6*100</f>
        <v>8.0415800415800422</v>
      </c>
    </row>
    <row r="32" spans="2:6" ht="13.5" customHeight="1">
      <c r="B32" s="45"/>
      <c r="C32" s="45"/>
      <c r="D32" s="46" t="s">
        <v>16</v>
      </c>
      <c r="E32" s="42">
        <v>61</v>
      </c>
      <c r="F32" s="43">
        <f>E32/E$6*100</f>
        <v>0.5072765072765073</v>
      </c>
    </row>
    <row r="33" spans="2:9" ht="13.5" customHeight="1">
      <c r="B33" s="45"/>
      <c r="C33" s="45"/>
      <c r="D33" s="46" t="s">
        <v>18</v>
      </c>
      <c r="E33" s="42">
        <v>369</v>
      </c>
      <c r="F33" s="43">
        <f>E33/E$6*100</f>
        <v>3.0686070686070686</v>
      </c>
    </row>
    <row r="34" spans="2:9" ht="13.5" customHeight="1">
      <c r="B34" s="45"/>
      <c r="C34" s="45"/>
      <c r="D34" s="46" t="s">
        <v>10</v>
      </c>
      <c r="E34" s="42">
        <f>E30-SUM(E31:E33)</f>
        <v>84</v>
      </c>
      <c r="F34" s="43">
        <f>E34/E$6*100</f>
        <v>0.69854469854469858</v>
      </c>
    </row>
    <row r="35" spans="2:9" ht="13.5" customHeight="1">
      <c r="B35" s="40"/>
      <c r="C35" s="40"/>
      <c r="D35" s="41"/>
      <c r="E35" s="42"/>
      <c r="F35" s="43"/>
    </row>
    <row r="36" spans="2:9" ht="13.5" customHeight="1">
      <c r="B36" s="44"/>
      <c r="C36" s="52" t="s">
        <v>19</v>
      </c>
      <c r="D36" s="53"/>
      <c r="E36" s="42">
        <v>288</v>
      </c>
      <c r="F36" s="43">
        <f>E36/E$6*100</f>
        <v>2.3950103950103951</v>
      </c>
    </row>
    <row r="37" spans="2:9" ht="13.5" customHeight="1">
      <c r="B37" s="45"/>
      <c r="C37" s="45"/>
      <c r="D37" s="46" t="s">
        <v>20</v>
      </c>
      <c r="E37" s="42">
        <v>134</v>
      </c>
      <c r="F37" s="43">
        <f>E37/E$6*100</f>
        <v>1.1143451143451144</v>
      </c>
    </row>
    <row r="38" spans="2:9" ht="13.5" customHeight="1">
      <c r="B38" s="45"/>
      <c r="C38" s="45"/>
      <c r="D38" s="46" t="s">
        <v>10</v>
      </c>
      <c r="E38" s="42">
        <f>E36-E37</f>
        <v>154</v>
      </c>
      <c r="F38" s="43">
        <f>E38/E$6*100</f>
        <v>1.2806652806652807</v>
      </c>
    </row>
    <row r="39" spans="2:9" ht="13.5" customHeight="1">
      <c r="B39" s="45"/>
      <c r="C39" s="45"/>
      <c r="D39" s="46"/>
      <c r="E39" s="42"/>
      <c r="F39" s="43"/>
    </row>
    <row r="40" spans="2:9" ht="13.5" customHeight="1">
      <c r="B40" s="44"/>
      <c r="C40" s="52" t="s">
        <v>21</v>
      </c>
      <c r="D40" s="53"/>
      <c r="E40" s="42">
        <v>40</v>
      </c>
      <c r="F40" s="43">
        <f>E40/E$6*100</f>
        <v>0.33264033264033266</v>
      </c>
    </row>
    <row r="41" spans="2:9" ht="13.5" customHeight="1">
      <c r="B41" s="45"/>
      <c r="C41" s="45"/>
      <c r="D41" s="46" t="s">
        <v>22</v>
      </c>
      <c r="E41" s="42">
        <v>29</v>
      </c>
      <c r="F41" s="43">
        <f>E41/E$6*100</f>
        <v>0.24116424116424115</v>
      </c>
    </row>
    <row r="42" spans="2:9" ht="13.5" customHeight="1">
      <c r="B42" s="45"/>
      <c r="C42" s="45"/>
      <c r="D42" s="46" t="s">
        <v>10</v>
      </c>
      <c r="E42" s="42">
        <f>E40-E41</f>
        <v>11</v>
      </c>
      <c r="F42" s="43">
        <f>E42/E$6*100</f>
        <v>9.1476091476091467E-2</v>
      </c>
    </row>
    <row r="43" spans="2:9" ht="13.5" customHeight="1">
      <c r="B43" s="45"/>
      <c r="C43" s="45"/>
      <c r="D43" s="46"/>
      <c r="E43" s="42"/>
      <c r="F43" s="43"/>
    </row>
    <row r="44" spans="2:9" ht="13.5" customHeight="1">
      <c r="B44" s="47"/>
      <c r="C44" s="54" t="s">
        <v>23</v>
      </c>
      <c r="D44" s="55"/>
      <c r="E44" s="48">
        <v>3</v>
      </c>
      <c r="F44" s="49">
        <f>E44/E$6*100</f>
        <v>2.4948024948024949E-2</v>
      </c>
    </row>
    <row r="45" spans="2:9" s="15" customFormat="1" ht="13.5" customHeight="1">
      <c r="B45" s="51" t="s">
        <v>24</v>
      </c>
      <c r="C45" s="14"/>
      <c r="G45" s="35"/>
      <c r="H45" s="35"/>
      <c r="I45" s="35"/>
    </row>
    <row r="46" spans="2:9" s="15" customFormat="1" ht="13.5" customHeight="1">
      <c r="B46" s="51" t="s">
        <v>58</v>
      </c>
      <c r="C46" s="14"/>
      <c r="D46" s="14"/>
      <c r="G46" s="35"/>
      <c r="H46" s="35"/>
      <c r="I46" s="35"/>
    </row>
    <row r="47" spans="2:9" s="50" customFormat="1" ht="12">
      <c r="B47" s="51" t="s">
        <v>69</v>
      </c>
      <c r="C47" s="14"/>
    </row>
    <row r="48" spans="2:9" ht="13.5" customHeight="1">
      <c r="B48" s="51" t="s">
        <v>31</v>
      </c>
      <c r="C48" s="14"/>
      <c r="D48" s="14"/>
    </row>
    <row r="49" spans="7:9" ht="13.5" customHeight="1">
      <c r="I49" s="15"/>
    </row>
    <row r="50" spans="7:9" ht="13.5" customHeight="1">
      <c r="I50" s="15"/>
    </row>
    <row r="51" spans="7:9" ht="13.5" customHeight="1">
      <c r="I51" s="15"/>
    </row>
    <row r="52" spans="7:9" ht="13.5" customHeight="1">
      <c r="G52" s="15"/>
      <c r="H52" s="15"/>
    </row>
    <row r="53" spans="7:9" ht="13.5" customHeight="1">
      <c r="G53" s="15"/>
      <c r="H53" s="15"/>
    </row>
    <row r="54" spans="7:9" ht="13.5" customHeight="1">
      <c r="G54" s="15"/>
      <c r="H54" s="15"/>
    </row>
  </sheetData>
  <mergeCells count="10">
    <mergeCell ref="C30:D30"/>
    <mergeCell ref="C36:D36"/>
    <mergeCell ref="C40:D40"/>
    <mergeCell ref="C44:D44"/>
    <mergeCell ref="B5:D5"/>
    <mergeCell ref="E5:F5"/>
    <mergeCell ref="B6:D6"/>
    <mergeCell ref="C8:D8"/>
    <mergeCell ref="C20:D20"/>
    <mergeCell ref="C25:D25"/>
  </mergeCells>
  <phoneticPr fontId="3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55"/>
  <sheetViews>
    <sheetView zoomScaleNormal="100" zoomScaleSheetLayoutView="100" workbookViewId="0"/>
  </sheetViews>
  <sheetFormatPr defaultRowHeight="13.5" customHeight="1"/>
  <cols>
    <col min="1" max="1" width="3.7109375" style="3" customWidth="1"/>
    <col min="2" max="3" width="2.28515625" style="3" customWidth="1"/>
    <col min="4" max="4" width="16.28515625" style="3" customWidth="1"/>
    <col min="5" max="5" width="9.85546875" style="3" bestFit="1" customWidth="1"/>
    <col min="6" max="16384" width="9.140625" style="3"/>
  </cols>
  <sheetData>
    <row r="1" spans="2:6" ht="15" customHeight="1"/>
    <row r="2" spans="2:6" s="13" customFormat="1" ht="15" customHeight="1">
      <c r="B2" s="28"/>
      <c r="C2" s="11"/>
      <c r="D2" s="12"/>
    </row>
    <row r="3" spans="2:6" s="13" customFormat="1" ht="13.5" customHeight="1">
      <c r="B3" s="11"/>
      <c r="C3" s="11"/>
      <c r="D3" s="12"/>
    </row>
    <row r="4" spans="2:6" ht="13.5" customHeight="1" thickBot="1">
      <c r="B4" s="5"/>
      <c r="C4" s="5"/>
      <c r="D4" s="5"/>
      <c r="F4" s="23" t="s">
        <v>68</v>
      </c>
    </row>
    <row r="5" spans="2:6" ht="13.5" customHeight="1" thickTop="1">
      <c r="B5" s="62" t="s">
        <v>65</v>
      </c>
      <c r="C5" s="62"/>
      <c r="D5" s="63"/>
      <c r="E5" s="61" t="s">
        <v>57</v>
      </c>
      <c r="F5" s="62"/>
    </row>
    <row r="6" spans="2:6" ht="13.5" customHeight="1">
      <c r="B6" s="68" t="s">
        <v>50</v>
      </c>
      <c r="C6" s="68"/>
      <c r="D6" s="69"/>
      <c r="E6" s="29">
        <v>12893</v>
      </c>
      <c r="F6" s="30">
        <v>100</v>
      </c>
    </row>
    <row r="7" spans="2:6" ht="13.5" customHeight="1">
      <c r="B7" s="24"/>
      <c r="C7" s="24"/>
      <c r="D7" s="2"/>
      <c r="E7" s="31"/>
      <c r="F7" s="32"/>
    </row>
    <row r="8" spans="2:6" ht="13.5" customHeight="1">
      <c r="B8" s="25"/>
      <c r="C8" s="66" t="s">
        <v>51</v>
      </c>
      <c r="D8" s="67"/>
      <c r="E8" s="31">
        <v>10206</v>
      </c>
      <c r="F8" s="32">
        <v>79.159233692701463</v>
      </c>
    </row>
    <row r="9" spans="2:6" ht="13.5" customHeight="1">
      <c r="B9" s="24"/>
      <c r="C9" s="24"/>
      <c r="D9" s="1" t="s">
        <v>8</v>
      </c>
      <c r="E9" s="31">
        <v>107</v>
      </c>
      <c r="F9" s="32">
        <v>0.82990770185371909</v>
      </c>
    </row>
    <row r="10" spans="2:6" ht="13.5" customHeight="1">
      <c r="B10" s="24"/>
      <c r="C10" s="24"/>
      <c r="D10" s="1" t="s">
        <v>3</v>
      </c>
      <c r="E10" s="31">
        <v>4791</v>
      </c>
      <c r="F10" s="32">
        <v>37.159699061506245</v>
      </c>
    </row>
    <row r="11" spans="2:6" ht="13.5" customHeight="1">
      <c r="B11" s="24"/>
      <c r="C11" s="24"/>
      <c r="D11" s="1" t="s">
        <v>5</v>
      </c>
      <c r="E11" s="31">
        <v>255</v>
      </c>
      <c r="F11" s="32">
        <v>1.9778174203055923</v>
      </c>
    </row>
    <row r="12" spans="2:6" ht="13.5" customHeight="1">
      <c r="B12" s="24"/>
      <c r="C12" s="24"/>
      <c r="D12" s="1" t="s">
        <v>4</v>
      </c>
      <c r="E12" s="31">
        <v>1832</v>
      </c>
      <c r="F12" s="32">
        <v>14.20926083921508</v>
      </c>
    </row>
    <row r="13" spans="2:6" ht="13.5" customHeight="1">
      <c r="B13" s="24"/>
      <c r="C13" s="24"/>
      <c r="D13" s="1" t="s">
        <v>52</v>
      </c>
      <c r="E13" s="31">
        <v>40</v>
      </c>
      <c r="F13" s="32">
        <v>0.31024586985185759</v>
      </c>
    </row>
    <row r="14" spans="2:6" ht="13.5" customHeight="1">
      <c r="B14" s="24"/>
      <c r="C14" s="24"/>
      <c r="D14" s="1" t="s">
        <v>7</v>
      </c>
      <c r="E14" s="31">
        <v>105</v>
      </c>
      <c r="F14" s="32">
        <v>0.81439540836112623</v>
      </c>
    </row>
    <row r="15" spans="2:6" ht="13.5" customHeight="1">
      <c r="B15" s="24"/>
      <c r="C15" s="24"/>
      <c r="D15" s="1" t="s">
        <v>9</v>
      </c>
      <c r="E15" s="31">
        <v>1247</v>
      </c>
      <c r="F15" s="32">
        <v>9.6719149926316614</v>
      </c>
    </row>
    <row r="16" spans="2:6" ht="13.5" customHeight="1">
      <c r="B16" s="24"/>
      <c r="C16" s="24"/>
      <c r="D16" s="1" t="s">
        <v>6</v>
      </c>
      <c r="E16" s="31">
        <v>325</v>
      </c>
      <c r="F16" s="32">
        <v>2.520747692546343</v>
      </c>
    </row>
    <row r="17" spans="2:6" ht="13.5" customHeight="1">
      <c r="B17" s="24"/>
      <c r="C17" s="24"/>
      <c r="D17" s="1" t="s">
        <v>53</v>
      </c>
      <c r="E17" s="31">
        <v>878</v>
      </c>
      <c r="F17" s="32">
        <v>6.809896843248274</v>
      </c>
    </row>
    <row r="18" spans="2:6" ht="13.5" customHeight="1">
      <c r="B18" s="24"/>
      <c r="C18" s="24"/>
      <c r="D18" s="1" t="s">
        <v>10</v>
      </c>
      <c r="E18" s="31">
        <v>626</v>
      </c>
      <c r="F18" s="32">
        <v>4.8553478631815716</v>
      </c>
    </row>
    <row r="19" spans="2:6" ht="13.5" customHeight="1">
      <c r="B19" s="24"/>
      <c r="C19" s="24"/>
      <c r="D19" s="2"/>
      <c r="E19" s="31"/>
      <c r="F19" s="32"/>
    </row>
    <row r="20" spans="2:6" ht="13.5" customHeight="1">
      <c r="B20" s="25"/>
      <c r="C20" s="66" t="s">
        <v>11</v>
      </c>
      <c r="D20" s="67"/>
      <c r="E20" s="31">
        <v>438</v>
      </c>
      <c r="F20" s="32">
        <v>3.3971922748778409</v>
      </c>
    </row>
    <row r="21" spans="2:6" ht="13.5" customHeight="1">
      <c r="B21" s="24"/>
      <c r="C21" s="24"/>
      <c r="D21" s="1" t="s">
        <v>28</v>
      </c>
      <c r="E21" s="31">
        <v>64</v>
      </c>
      <c r="F21" s="32">
        <v>0.49639339176297215</v>
      </c>
    </row>
    <row r="22" spans="2:6" ht="13.5" customHeight="1">
      <c r="B22" s="24"/>
      <c r="C22" s="24"/>
      <c r="D22" s="1" t="s">
        <v>12</v>
      </c>
      <c r="E22" s="31">
        <v>145</v>
      </c>
      <c r="F22" s="32">
        <v>1.1246412782129838</v>
      </c>
    </row>
    <row r="23" spans="2:6" ht="13.5" customHeight="1">
      <c r="B23" s="24"/>
      <c r="C23" s="24"/>
      <c r="D23" s="1" t="s">
        <v>10</v>
      </c>
      <c r="E23" s="31">
        <v>229</v>
      </c>
      <c r="F23" s="32">
        <v>1.776157604901885</v>
      </c>
    </row>
    <row r="24" spans="2:6" ht="13.5" customHeight="1">
      <c r="B24" s="24"/>
      <c r="C24" s="24"/>
      <c r="D24" s="2"/>
      <c r="E24" s="31"/>
      <c r="F24" s="32"/>
    </row>
    <row r="25" spans="2:6" ht="13.5" customHeight="1">
      <c r="B25" s="25"/>
      <c r="C25" s="66" t="s">
        <v>13</v>
      </c>
      <c r="D25" s="67"/>
      <c r="E25" s="31">
        <v>371</v>
      </c>
      <c r="F25" s="32">
        <v>2.8775304428759791</v>
      </c>
    </row>
    <row r="26" spans="2:6" ht="13.5" customHeight="1">
      <c r="B26" s="24"/>
      <c r="C26" s="24"/>
      <c r="D26" s="1" t="s">
        <v>14</v>
      </c>
      <c r="E26" s="31">
        <v>40</v>
      </c>
      <c r="F26" s="32">
        <v>0.31024586985185759</v>
      </c>
    </row>
    <row r="27" spans="2:6" ht="13.5" customHeight="1">
      <c r="B27" s="24"/>
      <c r="C27" s="24"/>
      <c r="D27" s="1" t="s">
        <v>29</v>
      </c>
      <c r="E27" s="31">
        <v>246</v>
      </c>
      <c r="F27" s="32">
        <v>1.9080120995889243</v>
      </c>
    </row>
    <row r="28" spans="2:6" ht="13.5" customHeight="1">
      <c r="B28" s="24"/>
      <c r="C28" s="24"/>
      <c r="D28" s="1" t="s">
        <v>10</v>
      </c>
      <c r="E28" s="31">
        <v>85</v>
      </c>
      <c r="F28" s="32">
        <v>0.65927247343519735</v>
      </c>
    </row>
    <row r="29" spans="2:6" ht="13.5" customHeight="1">
      <c r="B29" s="24"/>
      <c r="C29" s="24"/>
      <c r="D29" s="2"/>
      <c r="E29" s="31"/>
      <c r="F29" s="32"/>
    </row>
    <row r="30" spans="2:6" ht="13.5" customHeight="1">
      <c r="B30" s="25"/>
      <c r="C30" s="66" t="s">
        <v>15</v>
      </c>
      <c r="D30" s="67"/>
      <c r="E30" s="31">
        <v>1455</v>
      </c>
      <c r="F30" s="32">
        <v>11.285193515861321</v>
      </c>
    </row>
    <row r="31" spans="2:6" ht="13.5" customHeight="1">
      <c r="B31" s="26"/>
      <c r="C31" s="26"/>
      <c r="D31" s="1" t="s">
        <v>17</v>
      </c>
      <c r="E31" s="31">
        <v>864</v>
      </c>
      <c r="F31" s="32">
        <v>6.7013107888001242</v>
      </c>
    </row>
    <row r="32" spans="2:6" ht="13.5" customHeight="1">
      <c r="B32" s="26"/>
      <c r="C32" s="26"/>
      <c r="D32" s="1" t="s">
        <v>16</v>
      </c>
      <c r="E32" s="31">
        <v>36</v>
      </c>
      <c r="F32" s="32">
        <v>0.2792212828666718</v>
      </c>
    </row>
    <row r="33" spans="2:9" ht="13.5" customHeight="1">
      <c r="B33" s="26"/>
      <c r="C33" s="26"/>
      <c r="D33" s="1" t="s">
        <v>18</v>
      </c>
      <c r="E33" s="31">
        <v>453</v>
      </c>
      <c r="F33" s="32">
        <v>3.5135344760722873</v>
      </c>
    </row>
    <row r="34" spans="2:9" ht="13.5" customHeight="1">
      <c r="B34" s="26"/>
      <c r="C34" s="26"/>
      <c r="D34" s="1" t="s">
        <v>10</v>
      </c>
      <c r="E34" s="31">
        <v>102</v>
      </c>
      <c r="F34" s="32">
        <v>0.79112696812223682</v>
      </c>
    </row>
    <row r="35" spans="2:9" ht="13.5" customHeight="1">
      <c r="B35" s="24"/>
      <c r="C35" s="24"/>
      <c r="D35" s="2"/>
      <c r="E35" s="31"/>
      <c r="F35" s="32"/>
    </row>
    <row r="36" spans="2:9" ht="13.5" customHeight="1">
      <c r="B36" s="25"/>
      <c r="C36" s="66" t="s">
        <v>19</v>
      </c>
      <c r="D36" s="67"/>
      <c r="E36" s="31">
        <v>352</v>
      </c>
      <c r="F36" s="32">
        <v>2.730163654696347</v>
      </c>
    </row>
    <row r="37" spans="2:9" ht="13.5" customHeight="1">
      <c r="B37" s="26"/>
      <c r="C37" s="26"/>
      <c r="D37" s="1" t="s">
        <v>20</v>
      </c>
      <c r="E37" s="31">
        <v>143</v>
      </c>
      <c r="F37" s="32">
        <v>1.1091289847203909</v>
      </c>
    </row>
    <row r="38" spans="2:9" ht="13.5" customHeight="1">
      <c r="B38" s="26"/>
      <c r="C38" s="26"/>
      <c r="D38" s="1" t="s">
        <v>10</v>
      </c>
      <c r="E38" s="31">
        <v>209</v>
      </c>
      <c r="F38" s="32">
        <v>1.6210346699759559</v>
      </c>
    </row>
    <row r="39" spans="2:9" ht="13.5" customHeight="1">
      <c r="B39" s="26"/>
      <c r="C39" s="26"/>
      <c r="D39" s="1"/>
      <c r="E39" s="31"/>
      <c r="F39" s="32"/>
    </row>
    <row r="40" spans="2:9" ht="13.5" customHeight="1">
      <c r="B40" s="25"/>
      <c r="C40" s="66" t="s">
        <v>21</v>
      </c>
      <c r="D40" s="67"/>
      <c r="E40" s="31">
        <v>66</v>
      </c>
      <c r="F40" s="32">
        <v>0.51190568525556501</v>
      </c>
    </row>
    <row r="41" spans="2:9" ht="13.5" customHeight="1">
      <c r="B41" s="26"/>
      <c r="C41" s="26"/>
      <c r="D41" s="1" t="s">
        <v>22</v>
      </c>
      <c r="E41" s="31">
        <v>46</v>
      </c>
      <c r="F41" s="32">
        <v>0.35678275032963624</v>
      </c>
    </row>
    <row r="42" spans="2:9" ht="13.5" customHeight="1">
      <c r="B42" s="26"/>
      <c r="C42" s="26"/>
      <c r="D42" s="1" t="s">
        <v>10</v>
      </c>
      <c r="E42" s="31">
        <v>20</v>
      </c>
      <c r="F42" s="32">
        <v>0.1551229349259288</v>
      </c>
    </row>
    <row r="43" spans="2:9" ht="13.5" customHeight="1">
      <c r="B43" s="26"/>
      <c r="C43" s="26"/>
      <c r="D43" s="1"/>
      <c r="E43" s="31"/>
      <c r="F43" s="32"/>
    </row>
    <row r="44" spans="2:9" ht="13.5" customHeight="1">
      <c r="B44" s="27"/>
      <c r="C44" s="64" t="s">
        <v>23</v>
      </c>
      <c r="D44" s="65"/>
      <c r="E44" s="33">
        <v>5</v>
      </c>
      <c r="F44" s="34">
        <v>3.8780733731482199E-2</v>
      </c>
    </row>
    <row r="45" spans="2:9" s="15" customFormat="1" ht="13.5" customHeight="1">
      <c r="B45" s="51" t="s">
        <v>24</v>
      </c>
      <c r="C45" s="14"/>
      <c r="G45" s="3"/>
      <c r="H45" s="3"/>
      <c r="I45" s="3"/>
    </row>
    <row r="46" spans="2:9" s="15" customFormat="1" ht="13.5" customHeight="1">
      <c r="B46" s="51" t="s">
        <v>58</v>
      </c>
      <c r="C46" s="14"/>
      <c r="D46" s="14"/>
      <c r="G46" s="3"/>
      <c r="H46" s="3"/>
      <c r="I46" s="3"/>
    </row>
    <row r="47" spans="2:9" customFormat="1" ht="12">
      <c r="B47" s="51" t="s">
        <v>69</v>
      </c>
      <c r="C47" s="14"/>
    </row>
    <row r="48" spans="2:9" s="15" customFormat="1" ht="13.5" customHeight="1">
      <c r="B48" s="51" t="s">
        <v>70</v>
      </c>
      <c r="C48" s="14"/>
      <c r="D48" s="14"/>
      <c r="G48" s="3"/>
      <c r="H48" s="3"/>
      <c r="I48" s="3"/>
    </row>
    <row r="49" spans="2:9" ht="13.5" customHeight="1">
      <c r="B49" s="51" t="s">
        <v>71</v>
      </c>
      <c r="C49" s="14"/>
      <c r="D49" s="14"/>
    </row>
    <row r="50" spans="2:9" ht="13.5" customHeight="1">
      <c r="I50" s="15"/>
    </row>
    <row r="51" spans="2:9" ht="13.5" customHeight="1">
      <c r="I51" s="15"/>
    </row>
    <row r="52" spans="2:9" ht="13.5" customHeight="1">
      <c r="I52" s="15"/>
    </row>
    <row r="53" spans="2:9" ht="13.5" customHeight="1">
      <c r="G53" s="15"/>
      <c r="H53" s="15"/>
    </row>
    <row r="54" spans="2:9" ht="13.5" customHeight="1">
      <c r="G54" s="15"/>
      <c r="H54" s="15"/>
    </row>
    <row r="55" spans="2:9" ht="13.5" customHeight="1">
      <c r="G55" s="15"/>
      <c r="H55" s="15"/>
    </row>
  </sheetData>
  <mergeCells count="10">
    <mergeCell ref="E5:F5"/>
    <mergeCell ref="B5:D5"/>
    <mergeCell ref="C44:D44"/>
    <mergeCell ref="C25:D25"/>
    <mergeCell ref="C30:D30"/>
    <mergeCell ref="C36:D36"/>
    <mergeCell ref="C8:D8"/>
    <mergeCell ref="C40:D40"/>
    <mergeCell ref="B6:D6"/>
    <mergeCell ref="C20:D20"/>
  </mergeCells>
  <phoneticPr fontId="3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54"/>
  <sheetViews>
    <sheetView zoomScaleNormal="100" workbookViewId="0"/>
  </sheetViews>
  <sheetFormatPr defaultRowHeight="13.5" customHeight="1"/>
  <cols>
    <col min="1" max="1" width="3.7109375" style="3" customWidth="1"/>
    <col min="2" max="3" width="2.28515625" style="3" customWidth="1"/>
    <col min="4" max="4" width="16.28515625" style="3" customWidth="1"/>
    <col min="5" max="5" width="9.85546875" style="3" bestFit="1" customWidth="1"/>
    <col min="6" max="16384" width="9.140625" style="3"/>
  </cols>
  <sheetData>
    <row r="1" spans="2:6" ht="15" customHeight="1"/>
    <row r="2" spans="2:6" s="13" customFormat="1" ht="15" customHeight="1">
      <c r="B2" s="28"/>
      <c r="C2" s="11"/>
      <c r="D2" s="12"/>
    </row>
    <row r="3" spans="2:6" s="13" customFormat="1" ht="13.5" customHeight="1">
      <c r="B3" s="11"/>
      <c r="C3" s="11"/>
      <c r="D3" s="12"/>
    </row>
    <row r="4" spans="2:6" ht="13.5" customHeight="1" thickBot="1">
      <c r="B4" s="5"/>
      <c r="C4" s="5"/>
      <c r="D4" s="5"/>
      <c r="F4" s="23" t="s">
        <v>66</v>
      </c>
    </row>
    <row r="5" spans="2:6" ht="13.5" customHeight="1" thickTop="1">
      <c r="B5" s="62" t="s">
        <v>67</v>
      </c>
      <c r="C5" s="62"/>
      <c r="D5" s="63"/>
      <c r="E5" s="61" t="s">
        <v>57</v>
      </c>
      <c r="F5" s="62"/>
    </row>
    <row r="6" spans="2:6" ht="13.5" customHeight="1">
      <c r="B6" s="68" t="s">
        <v>60</v>
      </c>
      <c r="C6" s="68"/>
      <c r="D6" s="69"/>
      <c r="E6" s="22">
        <f>E8+E20+E25+E30+E36+E40+E44</f>
        <v>14993</v>
      </c>
      <c r="F6" s="20">
        <f>E6/E$6*100</f>
        <v>100</v>
      </c>
    </row>
    <row r="7" spans="2:6" ht="13.5" customHeight="1">
      <c r="B7" s="24"/>
      <c r="C7" s="24"/>
      <c r="D7" s="2"/>
      <c r="E7" s="17"/>
      <c r="F7" s="18"/>
    </row>
    <row r="8" spans="2:6" ht="13.5" customHeight="1">
      <c r="B8" s="25"/>
      <c r="C8" s="66" t="s">
        <v>61</v>
      </c>
      <c r="D8" s="67"/>
      <c r="E8" s="17">
        <v>11755</v>
      </c>
      <c r="F8" s="18">
        <f t="shared" ref="F8:F18" si="0">E8/E$6*100</f>
        <v>78.403254852264396</v>
      </c>
    </row>
    <row r="9" spans="2:6" ht="13.5" customHeight="1">
      <c r="B9" s="24"/>
      <c r="C9" s="24"/>
      <c r="D9" s="1" t="s">
        <v>8</v>
      </c>
      <c r="E9" s="17">
        <v>129</v>
      </c>
      <c r="F9" s="18">
        <f t="shared" si="0"/>
        <v>0.86040152070966447</v>
      </c>
    </row>
    <row r="10" spans="2:6" ht="13.5" customHeight="1">
      <c r="B10" s="24"/>
      <c r="C10" s="24"/>
      <c r="D10" s="1" t="s">
        <v>3</v>
      </c>
      <c r="E10" s="17">
        <v>5298</v>
      </c>
      <c r="F10" s="18">
        <f t="shared" si="0"/>
        <v>35.336490362169009</v>
      </c>
    </row>
    <row r="11" spans="2:6" ht="13.5" customHeight="1">
      <c r="B11" s="24"/>
      <c r="C11" s="24"/>
      <c r="D11" s="1" t="s">
        <v>5</v>
      </c>
      <c r="E11" s="17">
        <v>277</v>
      </c>
      <c r="F11" s="18">
        <f t="shared" si="0"/>
        <v>1.8475288467951712</v>
      </c>
    </row>
    <row r="12" spans="2:6" ht="13.5" customHeight="1">
      <c r="B12" s="24"/>
      <c r="C12" s="24"/>
      <c r="D12" s="1" t="s">
        <v>4</v>
      </c>
      <c r="E12" s="17">
        <v>2469</v>
      </c>
      <c r="F12" s="18">
        <f t="shared" si="0"/>
        <v>16.467684919629161</v>
      </c>
    </row>
    <row r="13" spans="2:6" ht="13.5" customHeight="1">
      <c r="B13" s="24"/>
      <c r="C13" s="24"/>
      <c r="D13" s="1" t="s">
        <v>62</v>
      </c>
      <c r="E13" s="17">
        <v>60</v>
      </c>
      <c r="F13" s="18">
        <f t="shared" si="0"/>
        <v>0.40018675381844859</v>
      </c>
    </row>
    <row r="14" spans="2:6" ht="13.5" customHeight="1">
      <c r="B14" s="24"/>
      <c r="C14" s="24"/>
      <c r="D14" s="1" t="s">
        <v>7</v>
      </c>
      <c r="E14" s="17">
        <v>92</v>
      </c>
      <c r="F14" s="18">
        <f t="shared" si="0"/>
        <v>0.6136196891882878</v>
      </c>
    </row>
    <row r="15" spans="2:6" ht="13.5" customHeight="1">
      <c r="B15" s="24"/>
      <c r="C15" s="24"/>
      <c r="D15" s="1" t="s">
        <v>9</v>
      </c>
      <c r="E15" s="17">
        <v>1332</v>
      </c>
      <c r="F15" s="18">
        <f t="shared" si="0"/>
        <v>8.8841459347695597</v>
      </c>
    </row>
    <row r="16" spans="2:6" ht="13.5" customHeight="1">
      <c r="B16" s="24"/>
      <c r="C16" s="24"/>
      <c r="D16" s="1" t="s">
        <v>6</v>
      </c>
      <c r="E16" s="17">
        <v>411</v>
      </c>
      <c r="F16" s="18">
        <f t="shared" si="0"/>
        <v>2.7412792636563732</v>
      </c>
    </row>
    <row r="17" spans="2:6" ht="13.5" customHeight="1">
      <c r="B17" s="24"/>
      <c r="C17" s="24"/>
      <c r="D17" s="1" t="s">
        <v>63</v>
      </c>
      <c r="E17" s="17">
        <v>989</v>
      </c>
      <c r="F17" s="18">
        <f t="shared" si="0"/>
        <v>6.5964116587740946</v>
      </c>
    </row>
    <row r="18" spans="2:6" ht="13.5" customHeight="1">
      <c r="B18" s="24"/>
      <c r="C18" s="24"/>
      <c r="D18" s="1" t="s">
        <v>10</v>
      </c>
      <c r="E18" s="17">
        <f>E8-SUM(E9:E17)</f>
        <v>698</v>
      </c>
      <c r="F18" s="18">
        <f t="shared" si="0"/>
        <v>4.6555059027546193</v>
      </c>
    </row>
    <row r="19" spans="2:6" ht="13.5" customHeight="1">
      <c r="B19" s="24"/>
      <c r="C19" s="24"/>
      <c r="D19" s="2"/>
      <c r="E19" s="17"/>
      <c r="F19" s="18"/>
    </row>
    <row r="20" spans="2:6" ht="13.5" customHeight="1">
      <c r="B20" s="25"/>
      <c r="C20" s="66" t="s">
        <v>11</v>
      </c>
      <c r="D20" s="67"/>
      <c r="E20" s="17">
        <v>405</v>
      </c>
      <c r="F20" s="18">
        <f>E20/E$6*100</f>
        <v>2.7012605882745282</v>
      </c>
    </row>
    <row r="21" spans="2:6" ht="13.5" customHeight="1">
      <c r="B21" s="24"/>
      <c r="C21" s="24"/>
      <c r="D21" s="1" t="s">
        <v>28</v>
      </c>
      <c r="E21" s="17">
        <v>76</v>
      </c>
      <c r="F21" s="18">
        <f>E21/E$6*100</f>
        <v>0.5069032215033682</v>
      </c>
    </row>
    <row r="22" spans="2:6" ht="13.5" customHeight="1">
      <c r="B22" s="24"/>
      <c r="C22" s="24"/>
      <c r="D22" s="1" t="s">
        <v>12</v>
      </c>
      <c r="E22" s="17">
        <v>171</v>
      </c>
      <c r="F22" s="18">
        <f>E22/E$6*100</f>
        <v>1.1405322483825786</v>
      </c>
    </row>
    <row r="23" spans="2:6" ht="13.5" customHeight="1">
      <c r="B23" s="24"/>
      <c r="C23" s="24"/>
      <c r="D23" s="1" t="s">
        <v>10</v>
      </c>
      <c r="E23" s="17">
        <f>E20-E21-E22</f>
        <v>158</v>
      </c>
      <c r="F23" s="18">
        <f>E23/E$6*100</f>
        <v>1.0538251183885814</v>
      </c>
    </row>
    <row r="24" spans="2:6" ht="13.5" customHeight="1">
      <c r="B24" s="24"/>
      <c r="C24" s="24"/>
      <c r="D24" s="2"/>
      <c r="E24" s="17"/>
      <c r="F24" s="18"/>
    </row>
    <row r="25" spans="2:6" ht="13.5" customHeight="1">
      <c r="B25" s="25"/>
      <c r="C25" s="66" t="s">
        <v>13</v>
      </c>
      <c r="D25" s="67"/>
      <c r="E25" s="17">
        <v>373</v>
      </c>
      <c r="F25" s="18">
        <f>E25/E$6*100</f>
        <v>2.4878276529046888</v>
      </c>
    </row>
    <row r="26" spans="2:6" ht="13.5" customHeight="1">
      <c r="B26" s="24"/>
      <c r="C26" s="24"/>
      <c r="D26" s="1" t="s">
        <v>14</v>
      </c>
      <c r="E26" s="17">
        <v>42</v>
      </c>
      <c r="F26" s="18">
        <f>E26/E$6*100</f>
        <v>0.28013072767291403</v>
      </c>
    </row>
    <row r="27" spans="2:6" ht="13.5" customHeight="1">
      <c r="B27" s="24"/>
      <c r="C27" s="24"/>
      <c r="D27" s="1" t="s">
        <v>29</v>
      </c>
      <c r="E27" s="17">
        <v>258</v>
      </c>
      <c r="F27" s="18">
        <f>E27/E$6*100</f>
        <v>1.7208030414193289</v>
      </c>
    </row>
    <row r="28" spans="2:6" ht="13.5" customHeight="1">
      <c r="B28" s="24"/>
      <c r="C28" s="24"/>
      <c r="D28" s="1" t="s">
        <v>10</v>
      </c>
      <c r="E28" s="17">
        <f>E25-E26-E27</f>
        <v>73</v>
      </c>
      <c r="F28" s="18">
        <f>E28/E$6*100</f>
        <v>0.48689388381244586</v>
      </c>
    </row>
    <row r="29" spans="2:6" ht="13.5" customHeight="1">
      <c r="B29" s="24"/>
      <c r="C29" s="24"/>
      <c r="D29" s="2"/>
      <c r="E29" s="17"/>
      <c r="F29" s="18"/>
    </row>
    <row r="30" spans="2:6" ht="13.5" customHeight="1">
      <c r="B30" s="25"/>
      <c r="C30" s="66" t="s">
        <v>15</v>
      </c>
      <c r="D30" s="67"/>
      <c r="E30" s="17">
        <v>1967</v>
      </c>
      <c r="F30" s="18">
        <f>E30/E$6*100</f>
        <v>13.119455746014808</v>
      </c>
    </row>
    <row r="31" spans="2:6" ht="13.5" customHeight="1">
      <c r="B31" s="26"/>
      <c r="C31" s="26"/>
      <c r="D31" s="1" t="s">
        <v>17</v>
      </c>
      <c r="E31" s="17">
        <v>1206</v>
      </c>
      <c r="F31" s="18">
        <f>E31/E$6*100</f>
        <v>8.0437537517508169</v>
      </c>
    </row>
    <row r="32" spans="2:6" ht="13.5" customHeight="1">
      <c r="B32" s="26"/>
      <c r="C32" s="26"/>
      <c r="D32" s="1" t="s">
        <v>16</v>
      </c>
      <c r="E32" s="17">
        <v>134</v>
      </c>
      <c r="F32" s="18">
        <f>E32/E$6*100</f>
        <v>0.89375041686120194</v>
      </c>
    </row>
    <row r="33" spans="2:9" ht="13.5" customHeight="1">
      <c r="B33" s="26"/>
      <c r="C33" s="26"/>
      <c r="D33" s="1" t="s">
        <v>18</v>
      </c>
      <c r="E33" s="17">
        <v>518</v>
      </c>
      <c r="F33" s="18">
        <f>E33/E$6*100</f>
        <v>3.4549456412992727</v>
      </c>
    </row>
    <row r="34" spans="2:9" ht="13.5" customHeight="1">
      <c r="B34" s="26"/>
      <c r="C34" s="26"/>
      <c r="D34" s="1" t="s">
        <v>10</v>
      </c>
      <c r="E34" s="17">
        <f>E30-SUM(E31:E33)</f>
        <v>109</v>
      </c>
      <c r="F34" s="18">
        <f>E34/E$6*100</f>
        <v>0.72700593610351494</v>
      </c>
    </row>
    <row r="35" spans="2:9" ht="13.5" customHeight="1">
      <c r="B35" s="24"/>
      <c r="C35" s="24"/>
      <c r="D35" s="2"/>
      <c r="E35" s="17"/>
      <c r="F35" s="18"/>
    </row>
    <row r="36" spans="2:9" ht="13.5" customHeight="1">
      <c r="B36" s="25"/>
      <c r="C36" s="66" t="s">
        <v>19</v>
      </c>
      <c r="D36" s="67"/>
      <c r="E36" s="17">
        <v>430</v>
      </c>
      <c r="F36" s="18">
        <f>E36/E$6*100</f>
        <v>2.8680050690322147</v>
      </c>
    </row>
    <row r="37" spans="2:9" ht="13.5" customHeight="1">
      <c r="B37" s="26"/>
      <c r="C37" s="26"/>
      <c r="D37" s="1" t="s">
        <v>20</v>
      </c>
      <c r="E37" s="17">
        <v>179</v>
      </c>
      <c r="F37" s="18">
        <f>E37/E$6*100</f>
        <v>1.1938904822250385</v>
      </c>
    </row>
    <row r="38" spans="2:9" ht="13.5" customHeight="1">
      <c r="B38" s="26"/>
      <c r="C38" s="26"/>
      <c r="D38" s="1" t="s">
        <v>10</v>
      </c>
      <c r="E38" s="17">
        <f>E36-E37</f>
        <v>251</v>
      </c>
      <c r="F38" s="18">
        <f>E38/E$6*100</f>
        <v>1.6741145868071765</v>
      </c>
    </row>
    <row r="39" spans="2:9" ht="13.5" customHeight="1">
      <c r="B39" s="26"/>
      <c r="C39" s="26"/>
      <c r="D39" s="1"/>
      <c r="E39" s="17"/>
      <c r="F39" s="18"/>
    </row>
    <row r="40" spans="2:9" ht="13.5" customHeight="1">
      <c r="B40" s="25"/>
      <c r="C40" s="66" t="s">
        <v>21</v>
      </c>
      <c r="D40" s="67"/>
      <c r="E40" s="17">
        <v>62</v>
      </c>
      <c r="F40" s="18">
        <f>E40/E$6*100</f>
        <v>0.41352631227906356</v>
      </c>
    </row>
    <row r="41" spans="2:9" ht="13.5" customHeight="1">
      <c r="B41" s="26"/>
      <c r="C41" s="26"/>
      <c r="D41" s="1" t="s">
        <v>22</v>
      </c>
      <c r="E41" s="17">
        <v>42</v>
      </c>
      <c r="F41" s="18">
        <f>E41/E$6*100</f>
        <v>0.28013072767291403</v>
      </c>
    </row>
    <row r="42" spans="2:9" ht="13.5" customHeight="1">
      <c r="B42" s="26"/>
      <c r="C42" s="26"/>
      <c r="D42" s="1" t="s">
        <v>10</v>
      </c>
      <c r="E42" s="17">
        <f>E40-E41</f>
        <v>20</v>
      </c>
      <c r="F42" s="18">
        <f>E42/E$6*100</f>
        <v>0.13339558460614953</v>
      </c>
    </row>
    <row r="43" spans="2:9" ht="13.5" customHeight="1">
      <c r="B43" s="26"/>
      <c r="C43" s="26"/>
      <c r="D43" s="1"/>
      <c r="E43" s="17"/>
      <c r="F43" s="18"/>
    </row>
    <row r="44" spans="2:9" ht="13.5" customHeight="1">
      <c r="B44" s="27"/>
      <c r="C44" s="64" t="s">
        <v>23</v>
      </c>
      <c r="D44" s="65"/>
      <c r="E44" s="19">
        <v>1</v>
      </c>
      <c r="F44" s="10">
        <f>E44/E$6*100</f>
        <v>6.6697792303074769E-3</v>
      </c>
    </row>
    <row r="45" spans="2:9" s="15" customFormat="1" ht="13.5" customHeight="1">
      <c r="B45" s="51" t="s">
        <v>24</v>
      </c>
      <c r="C45" s="14"/>
      <c r="G45" s="3"/>
      <c r="H45" s="3"/>
      <c r="I45" s="3"/>
    </row>
    <row r="46" spans="2:9" s="15" customFormat="1" ht="13.5" customHeight="1">
      <c r="B46" s="51" t="s">
        <v>58</v>
      </c>
      <c r="C46" s="14"/>
      <c r="D46" s="14"/>
      <c r="G46" s="3"/>
      <c r="H46" s="3"/>
      <c r="I46" s="3"/>
    </row>
    <row r="47" spans="2:9" s="15" customFormat="1" ht="13.5" customHeight="1">
      <c r="B47" s="51" t="s">
        <v>33</v>
      </c>
      <c r="C47" s="14"/>
      <c r="D47" s="14"/>
      <c r="G47" s="3"/>
      <c r="H47" s="3"/>
      <c r="I47" s="3"/>
    </row>
    <row r="48" spans="2:9" ht="13.5" customHeight="1">
      <c r="B48" s="51" t="s">
        <v>54</v>
      </c>
      <c r="C48" s="14"/>
      <c r="D48" s="14"/>
    </row>
    <row r="49" spans="7:9" ht="13.5" customHeight="1">
      <c r="I49" s="15"/>
    </row>
    <row r="50" spans="7:9" ht="13.5" customHeight="1">
      <c r="I50" s="15"/>
    </row>
    <row r="51" spans="7:9" ht="13.5" customHeight="1">
      <c r="I51" s="15"/>
    </row>
    <row r="52" spans="7:9" ht="13.5" customHeight="1">
      <c r="G52" s="15"/>
      <c r="H52" s="15"/>
    </row>
    <row r="53" spans="7:9" ht="13.5" customHeight="1">
      <c r="G53" s="15"/>
      <c r="H53" s="15"/>
    </row>
    <row r="54" spans="7:9" ht="13.5" customHeight="1">
      <c r="G54" s="15"/>
      <c r="H54" s="15"/>
    </row>
  </sheetData>
  <mergeCells count="10">
    <mergeCell ref="E5:F5"/>
    <mergeCell ref="B5:D5"/>
    <mergeCell ref="C44:D44"/>
    <mergeCell ref="C25:D25"/>
    <mergeCell ref="C30:D30"/>
    <mergeCell ref="C36:D36"/>
    <mergeCell ref="C8:D8"/>
    <mergeCell ref="C40:D40"/>
    <mergeCell ref="B6:D6"/>
    <mergeCell ref="C20:D20"/>
  </mergeCells>
  <phoneticPr fontId="3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54"/>
  <sheetViews>
    <sheetView zoomScaleNormal="100" workbookViewId="0"/>
  </sheetViews>
  <sheetFormatPr defaultRowHeight="13.5" customHeight="1"/>
  <cols>
    <col min="1" max="1" width="3.7109375" style="3" customWidth="1"/>
    <col min="2" max="3" width="2.28515625" style="3" customWidth="1"/>
    <col min="4" max="4" width="16.28515625" style="3" customWidth="1"/>
    <col min="5" max="5" width="9.85546875" style="3" bestFit="1" customWidth="1"/>
    <col min="6" max="16384" width="9.140625" style="3"/>
  </cols>
  <sheetData>
    <row r="1" spans="2:6" ht="15" customHeight="1"/>
    <row r="2" spans="2:6" s="13" customFormat="1" ht="15" customHeight="1">
      <c r="B2" s="28"/>
      <c r="C2" s="11"/>
      <c r="D2" s="12"/>
    </row>
    <row r="3" spans="2:6" s="13" customFormat="1" ht="13.5" customHeight="1">
      <c r="B3" s="11"/>
      <c r="C3" s="11"/>
      <c r="D3" s="12"/>
    </row>
    <row r="4" spans="2:6" ht="13.5" customHeight="1" thickBot="1">
      <c r="B4" s="5"/>
      <c r="C4" s="5"/>
      <c r="D4" s="5"/>
      <c r="F4" s="23" t="s">
        <v>64</v>
      </c>
    </row>
    <row r="5" spans="2:6" ht="13.5" customHeight="1" thickTop="1">
      <c r="C5" s="70" t="s">
        <v>0</v>
      </c>
      <c r="D5" s="71"/>
      <c r="E5" s="61" t="s">
        <v>57</v>
      </c>
      <c r="F5" s="62"/>
    </row>
    <row r="6" spans="2:6" ht="13.5" customHeight="1">
      <c r="B6" s="68" t="s">
        <v>60</v>
      </c>
      <c r="C6" s="68"/>
      <c r="D6" s="69"/>
      <c r="E6" s="22">
        <v>17450</v>
      </c>
      <c r="F6" s="20">
        <v>100</v>
      </c>
    </row>
    <row r="7" spans="2:6" ht="13.5" customHeight="1">
      <c r="B7" s="24"/>
      <c r="C7" s="24"/>
      <c r="D7" s="2"/>
      <c r="E7" s="17"/>
      <c r="F7" s="18"/>
    </row>
    <row r="8" spans="2:6" ht="13.5" customHeight="1">
      <c r="B8" s="25"/>
      <c r="C8" s="66" t="s">
        <v>61</v>
      </c>
      <c r="D8" s="67"/>
      <c r="E8" s="17">
        <v>13841</v>
      </c>
      <c r="F8" s="18">
        <v>79.318051575931236</v>
      </c>
    </row>
    <row r="9" spans="2:6" ht="13.5" customHeight="1">
      <c r="B9" s="24"/>
      <c r="C9" s="24"/>
      <c r="D9" s="1" t="s">
        <v>8</v>
      </c>
      <c r="E9" s="17">
        <v>140</v>
      </c>
      <c r="F9" s="18">
        <v>0.80229226361031514</v>
      </c>
    </row>
    <row r="10" spans="2:6" ht="13.5" customHeight="1">
      <c r="B10" s="24"/>
      <c r="C10" s="24"/>
      <c r="D10" s="1" t="s">
        <v>3</v>
      </c>
      <c r="E10" s="17">
        <v>5969</v>
      </c>
      <c r="F10" s="18">
        <v>34.206303724928368</v>
      </c>
    </row>
    <row r="11" spans="2:6" ht="13.5" customHeight="1">
      <c r="B11" s="24"/>
      <c r="C11" s="24"/>
      <c r="D11" s="1" t="s">
        <v>5</v>
      </c>
      <c r="E11" s="17">
        <v>393</v>
      </c>
      <c r="F11" s="18">
        <v>2.2521489971346704</v>
      </c>
    </row>
    <row r="12" spans="2:6" ht="13.5" customHeight="1">
      <c r="B12" s="24"/>
      <c r="C12" s="24"/>
      <c r="D12" s="1" t="s">
        <v>4</v>
      </c>
      <c r="E12" s="17">
        <v>3132</v>
      </c>
      <c r="F12" s="18">
        <v>17.948424068767906</v>
      </c>
    </row>
    <row r="13" spans="2:6" ht="13.5" customHeight="1">
      <c r="B13" s="24"/>
      <c r="C13" s="24"/>
      <c r="D13" s="1" t="s">
        <v>62</v>
      </c>
      <c r="E13" s="17">
        <v>66</v>
      </c>
      <c r="F13" s="18">
        <v>0.3782234957020057</v>
      </c>
    </row>
    <row r="14" spans="2:6" ht="13.5" customHeight="1">
      <c r="B14" s="24"/>
      <c r="C14" s="24"/>
      <c r="D14" s="1" t="s">
        <v>7</v>
      </c>
      <c r="E14" s="17">
        <v>116</v>
      </c>
      <c r="F14" s="18">
        <v>0.66475644699140402</v>
      </c>
    </row>
    <row r="15" spans="2:6" ht="13.5" customHeight="1">
      <c r="B15" s="24"/>
      <c r="C15" s="24"/>
      <c r="D15" s="1" t="s">
        <v>9</v>
      </c>
      <c r="E15" s="17">
        <v>1675</v>
      </c>
      <c r="F15" s="18">
        <v>9.5988538681948423</v>
      </c>
    </row>
    <row r="16" spans="2:6" ht="13.5" customHeight="1">
      <c r="B16" s="24"/>
      <c r="C16" s="24"/>
      <c r="D16" s="1" t="s">
        <v>6</v>
      </c>
      <c r="E16" s="17">
        <v>545</v>
      </c>
      <c r="F16" s="18">
        <v>3.1232091690544412</v>
      </c>
    </row>
    <row r="17" spans="2:6" ht="13.5" customHeight="1">
      <c r="B17" s="24"/>
      <c r="C17" s="24"/>
      <c r="D17" s="1" t="s">
        <v>63</v>
      </c>
      <c r="E17" s="17">
        <v>910</v>
      </c>
      <c r="F17" s="18">
        <v>5.2148997134670489</v>
      </c>
    </row>
    <row r="18" spans="2:6" ht="13.5" customHeight="1">
      <c r="B18" s="24"/>
      <c r="C18" s="24"/>
      <c r="D18" s="1" t="s">
        <v>10</v>
      </c>
      <c r="E18" s="17">
        <v>895</v>
      </c>
      <c r="F18" s="18">
        <v>5.1289398280802292</v>
      </c>
    </row>
    <row r="19" spans="2:6" ht="13.5" customHeight="1">
      <c r="B19" s="24"/>
      <c r="C19" s="24"/>
      <c r="D19" s="2"/>
      <c r="E19" s="17"/>
      <c r="F19" s="18"/>
    </row>
    <row r="20" spans="2:6" ht="13.5" customHeight="1">
      <c r="B20" s="25"/>
      <c r="C20" s="66" t="s">
        <v>11</v>
      </c>
      <c r="D20" s="67"/>
      <c r="E20" s="17">
        <v>353</v>
      </c>
      <c r="F20" s="18">
        <v>2.0229226361031518</v>
      </c>
    </row>
    <row r="21" spans="2:6" ht="13.5" customHeight="1">
      <c r="B21" s="24"/>
      <c r="C21" s="24"/>
      <c r="D21" s="1" t="s">
        <v>28</v>
      </c>
      <c r="E21" s="17">
        <v>57</v>
      </c>
      <c r="F21" s="18">
        <v>0.32664756446991405</v>
      </c>
    </row>
    <row r="22" spans="2:6" ht="13.5" customHeight="1">
      <c r="B22" s="24"/>
      <c r="C22" s="24"/>
      <c r="D22" s="1" t="s">
        <v>12</v>
      </c>
      <c r="E22" s="17">
        <v>141</v>
      </c>
      <c r="F22" s="18">
        <v>0.8080229226361032</v>
      </c>
    </row>
    <row r="23" spans="2:6" ht="13.5" customHeight="1">
      <c r="B23" s="24"/>
      <c r="C23" s="24"/>
      <c r="D23" s="1" t="s">
        <v>10</v>
      </c>
      <c r="E23" s="17">
        <v>155</v>
      </c>
      <c r="F23" s="18">
        <v>0.88825214899713478</v>
      </c>
    </row>
    <row r="24" spans="2:6" ht="13.5" customHeight="1">
      <c r="B24" s="24"/>
      <c r="C24" s="24"/>
      <c r="D24" s="2"/>
      <c r="E24" s="17"/>
      <c r="F24" s="18"/>
    </row>
    <row r="25" spans="2:6" ht="13.5" customHeight="1">
      <c r="B25" s="25"/>
      <c r="C25" s="66" t="s">
        <v>13</v>
      </c>
      <c r="D25" s="67"/>
      <c r="E25" s="17">
        <v>377</v>
      </c>
      <c r="F25" s="18">
        <v>2.1604584527220632</v>
      </c>
    </row>
    <row r="26" spans="2:6" ht="13.5" customHeight="1">
      <c r="B26" s="24"/>
      <c r="C26" s="24"/>
      <c r="D26" s="1" t="s">
        <v>14</v>
      </c>
      <c r="E26" s="17">
        <v>57</v>
      </c>
      <c r="F26" s="18">
        <v>0.32664756446991405</v>
      </c>
    </row>
    <row r="27" spans="2:6" ht="13.5" customHeight="1">
      <c r="B27" s="24"/>
      <c r="C27" s="24"/>
      <c r="D27" s="1" t="s">
        <v>29</v>
      </c>
      <c r="E27" s="17">
        <v>265</v>
      </c>
      <c r="F27" s="18">
        <v>1.518624641833811</v>
      </c>
    </row>
    <row r="28" spans="2:6" ht="13.5" customHeight="1">
      <c r="B28" s="24"/>
      <c r="C28" s="24"/>
      <c r="D28" s="1" t="s">
        <v>10</v>
      </c>
      <c r="E28" s="17">
        <v>55</v>
      </c>
      <c r="F28" s="18">
        <v>0.31518624641833809</v>
      </c>
    </row>
    <row r="29" spans="2:6" ht="13.5" customHeight="1">
      <c r="B29" s="24"/>
      <c r="C29" s="24"/>
      <c r="D29" s="2"/>
      <c r="E29" s="17"/>
      <c r="F29" s="18"/>
    </row>
    <row r="30" spans="2:6" ht="13.5" customHeight="1">
      <c r="B30" s="25"/>
      <c r="C30" s="66" t="s">
        <v>15</v>
      </c>
      <c r="D30" s="67"/>
      <c r="E30" s="17">
        <v>2392</v>
      </c>
      <c r="F30" s="18">
        <v>13.707736389684813</v>
      </c>
    </row>
    <row r="31" spans="2:6" ht="13.5" customHeight="1">
      <c r="B31" s="26"/>
      <c r="C31" s="26"/>
      <c r="D31" s="1" t="s">
        <v>17</v>
      </c>
      <c r="E31" s="17">
        <v>1526</v>
      </c>
      <c r="F31" s="18">
        <v>8.7449856733524367</v>
      </c>
    </row>
    <row r="32" spans="2:6" ht="13.5" customHeight="1">
      <c r="B32" s="26"/>
      <c r="C32" s="26"/>
      <c r="D32" s="1" t="s">
        <v>16</v>
      </c>
      <c r="E32" s="17">
        <v>122</v>
      </c>
      <c r="F32" s="18">
        <v>0.69914040114613174</v>
      </c>
    </row>
    <row r="33" spans="2:9" ht="13.5" customHeight="1">
      <c r="B33" s="26"/>
      <c r="C33" s="26"/>
      <c r="D33" s="1" t="s">
        <v>18</v>
      </c>
      <c r="E33" s="17">
        <v>602</v>
      </c>
      <c r="F33" s="18">
        <v>3.4498567335243555</v>
      </c>
    </row>
    <row r="34" spans="2:9" ht="13.5" customHeight="1">
      <c r="B34" s="26"/>
      <c r="C34" s="26"/>
      <c r="D34" s="1" t="s">
        <v>10</v>
      </c>
      <c r="E34" s="17">
        <v>142</v>
      </c>
      <c r="F34" s="18">
        <v>0.81375358166189105</v>
      </c>
    </row>
    <row r="35" spans="2:9" ht="13.5" customHeight="1">
      <c r="B35" s="24"/>
      <c r="C35" s="24"/>
      <c r="D35" s="2"/>
      <c r="E35" s="17"/>
      <c r="F35" s="18"/>
    </row>
    <row r="36" spans="2:9" ht="13.5" customHeight="1">
      <c r="B36" s="25"/>
      <c r="C36" s="66" t="s">
        <v>19</v>
      </c>
      <c r="D36" s="67"/>
      <c r="E36" s="17">
        <v>414</v>
      </c>
      <c r="F36" s="18">
        <v>2.3724928366762179</v>
      </c>
    </row>
    <row r="37" spans="2:9" ht="13.5" customHeight="1">
      <c r="B37" s="26"/>
      <c r="C37" s="26"/>
      <c r="D37" s="1" t="s">
        <v>20</v>
      </c>
      <c r="E37" s="17">
        <v>152</v>
      </c>
      <c r="F37" s="18">
        <v>0.87106017191977081</v>
      </c>
    </row>
    <row r="38" spans="2:9" ht="13.5" customHeight="1">
      <c r="B38" s="26"/>
      <c r="C38" s="26"/>
      <c r="D38" s="1" t="s">
        <v>10</v>
      </c>
      <c r="E38" s="17">
        <v>262</v>
      </c>
      <c r="F38" s="18">
        <v>1.5014326647564471</v>
      </c>
    </row>
    <row r="39" spans="2:9" ht="13.5" customHeight="1">
      <c r="B39" s="26"/>
      <c r="C39" s="26"/>
      <c r="D39" s="1"/>
      <c r="E39" s="17"/>
      <c r="F39" s="18"/>
    </row>
    <row r="40" spans="2:9" ht="13.5" customHeight="1">
      <c r="B40" s="25"/>
      <c r="C40" s="66" t="s">
        <v>21</v>
      </c>
      <c r="D40" s="67"/>
      <c r="E40" s="17">
        <v>68</v>
      </c>
      <c r="F40" s="18">
        <v>0.38968481375358166</v>
      </c>
    </row>
    <row r="41" spans="2:9" ht="13.5" customHeight="1">
      <c r="B41" s="26"/>
      <c r="C41" s="26"/>
      <c r="D41" s="1" t="s">
        <v>22</v>
      </c>
      <c r="E41" s="17">
        <v>45</v>
      </c>
      <c r="F41" s="18">
        <v>0.25787965616045844</v>
      </c>
    </row>
    <row r="42" spans="2:9" ht="13.5" customHeight="1">
      <c r="B42" s="26"/>
      <c r="C42" s="26"/>
      <c r="D42" s="1" t="s">
        <v>10</v>
      </c>
      <c r="E42" s="17">
        <v>23</v>
      </c>
      <c r="F42" s="18">
        <v>0.13180515759312322</v>
      </c>
    </row>
    <row r="43" spans="2:9" ht="13.5" customHeight="1">
      <c r="B43" s="26"/>
      <c r="C43" s="26"/>
      <c r="D43" s="1"/>
      <c r="E43" s="17"/>
      <c r="F43" s="18"/>
    </row>
    <row r="44" spans="2:9" ht="13.5" customHeight="1">
      <c r="B44" s="27"/>
      <c r="C44" s="64" t="s">
        <v>23</v>
      </c>
      <c r="D44" s="65"/>
      <c r="E44" s="19">
        <v>5</v>
      </c>
      <c r="F44" s="10">
        <v>2.8653295128939826E-2</v>
      </c>
    </row>
    <row r="45" spans="2:9" s="15" customFormat="1" ht="13.5" customHeight="1">
      <c r="B45" s="14" t="s">
        <v>24</v>
      </c>
      <c r="C45" s="14"/>
      <c r="G45" s="3"/>
      <c r="H45" s="3"/>
      <c r="I45" s="3"/>
    </row>
    <row r="46" spans="2:9" s="15" customFormat="1" ht="13.5" customHeight="1">
      <c r="B46" s="14" t="s">
        <v>58</v>
      </c>
      <c r="C46" s="14"/>
      <c r="D46" s="14"/>
      <c r="G46" s="3"/>
      <c r="H46" s="3"/>
      <c r="I46" s="3"/>
    </row>
    <row r="47" spans="2:9" s="15" customFormat="1" ht="13.5" customHeight="1">
      <c r="B47" s="14" t="s">
        <v>33</v>
      </c>
      <c r="C47" s="14"/>
      <c r="D47" s="14"/>
      <c r="G47" s="3"/>
      <c r="H47" s="3"/>
      <c r="I47" s="3"/>
    </row>
    <row r="48" spans="2:9" ht="13.5" customHeight="1">
      <c r="B48" s="14" t="s">
        <v>54</v>
      </c>
      <c r="C48" s="14"/>
      <c r="D48" s="14"/>
    </row>
    <row r="49" spans="7:9" ht="13.5" customHeight="1">
      <c r="I49" s="15"/>
    </row>
    <row r="50" spans="7:9" ht="13.5" customHeight="1">
      <c r="I50" s="15"/>
    </row>
    <row r="51" spans="7:9" ht="13.5" customHeight="1">
      <c r="I51" s="15"/>
    </row>
    <row r="52" spans="7:9" ht="13.5" customHeight="1">
      <c r="G52" s="15"/>
      <c r="H52" s="15"/>
    </row>
    <row r="53" spans="7:9" ht="13.5" customHeight="1">
      <c r="G53" s="15"/>
      <c r="H53" s="15"/>
    </row>
    <row r="54" spans="7:9" ht="13.5" customHeight="1">
      <c r="G54" s="15"/>
      <c r="H54" s="15"/>
    </row>
  </sheetData>
  <mergeCells count="10">
    <mergeCell ref="C20:D20"/>
    <mergeCell ref="E5:F5"/>
    <mergeCell ref="C44:D44"/>
    <mergeCell ref="C5:D5"/>
    <mergeCell ref="C25:D25"/>
    <mergeCell ref="C30:D30"/>
    <mergeCell ref="C36:D36"/>
    <mergeCell ref="C8:D8"/>
    <mergeCell ref="C40:D40"/>
    <mergeCell ref="B6:D6"/>
  </mergeCells>
  <phoneticPr fontId="3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53"/>
  <sheetViews>
    <sheetView zoomScaleNormal="100" workbookViewId="0"/>
  </sheetViews>
  <sheetFormatPr defaultRowHeight="13.5" customHeight="1"/>
  <cols>
    <col min="1" max="1" width="3.7109375" style="3" customWidth="1"/>
    <col min="2" max="3" width="2.28515625" style="3" customWidth="1"/>
    <col min="4" max="4" width="16.28515625" style="3" customWidth="1"/>
    <col min="5" max="5" width="9.85546875" style="3" bestFit="1" customWidth="1"/>
    <col min="6" max="16384" width="9.140625" style="3"/>
  </cols>
  <sheetData>
    <row r="1" spans="2:6" ht="15" customHeight="1"/>
    <row r="2" spans="2:6" s="13" customFormat="1" ht="15" customHeight="1">
      <c r="B2" s="11"/>
      <c r="C2" s="11"/>
      <c r="D2" s="12"/>
    </row>
    <row r="3" spans="2:6" ht="13.5" customHeight="1" thickBot="1">
      <c r="B3" s="5"/>
      <c r="C3" s="5"/>
      <c r="D3" s="5"/>
      <c r="F3" s="23" t="s">
        <v>59</v>
      </c>
    </row>
    <row r="4" spans="2:6" ht="13.5" customHeight="1" thickTop="1">
      <c r="C4" s="70" t="s">
        <v>0</v>
      </c>
      <c r="D4" s="71"/>
      <c r="E4" s="61" t="s">
        <v>57</v>
      </c>
      <c r="F4" s="62"/>
    </row>
    <row r="5" spans="2:6" ht="13.5" customHeight="1">
      <c r="B5" s="68" t="s">
        <v>60</v>
      </c>
      <c r="C5" s="68"/>
      <c r="D5" s="69"/>
      <c r="E5" s="22">
        <v>17491</v>
      </c>
      <c r="F5" s="20">
        <v>100</v>
      </c>
    </row>
    <row r="6" spans="2:6" ht="13.5" customHeight="1">
      <c r="B6" s="24"/>
      <c r="C6" s="24"/>
      <c r="D6" s="2"/>
      <c r="E6" s="17"/>
      <c r="F6" s="18"/>
    </row>
    <row r="7" spans="2:6" ht="13.5" customHeight="1">
      <c r="B7" s="25"/>
      <c r="C7" s="66" t="s">
        <v>61</v>
      </c>
      <c r="D7" s="67"/>
      <c r="E7" s="17">
        <v>14122</v>
      </c>
      <c r="F7" s="18">
        <v>80.738665599451139</v>
      </c>
    </row>
    <row r="8" spans="2:6" ht="13.5" customHeight="1">
      <c r="B8" s="24"/>
      <c r="C8" s="24"/>
      <c r="D8" s="1" t="s">
        <v>8</v>
      </c>
      <c r="E8" s="17">
        <v>148</v>
      </c>
      <c r="F8" s="18">
        <v>0.8461494482876909</v>
      </c>
    </row>
    <row r="9" spans="2:6" ht="13.5" customHeight="1">
      <c r="B9" s="24"/>
      <c r="C9" s="24"/>
      <c r="D9" s="1" t="s">
        <v>3</v>
      </c>
      <c r="E9" s="17">
        <v>5599</v>
      </c>
      <c r="F9" s="18">
        <v>32.010748384883655</v>
      </c>
    </row>
    <row r="10" spans="2:6" ht="13.5" customHeight="1">
      <c r="B10" s="24"/>
      <c r="C10" s="24"/>
      <c r="D10" s="1" t="s">
        <v>5</v>
      </c>
      <c r="E10" s="17">
        <v>605</v>
      </c>
      <c r="F10" s="18">
        <v>3.4589217311760332</v>
      </c>
    </row>
    <row r="11" spans="2:6" ht="13.5" customHeight="1">
      <c r="B11" s="24"/>
      <c r="C11" s="24"/>
      <c r="D11" s="1" t="s">
        <v>4</v>
      </c>
      <c r="E11" s="17">
        <v>3194</v>
      </c>
      <c r="F11" s="18">
        <v>18.26081985020868</v>
      </c>
    </row>
    <row r="12" spans="2:6" ht="13.5" customHeight="1">
      <c r="B12" s="24"/>
      <c r="C12" s="24"/>
      <c r="D12" s="1" t="s">
        <v>62</v>
      </c>
      <c r="E12" s="17">
        <v>119</v>
      </c>
      <c r="F12" s="18">
        <v>0.68034989423131897</v>
      </c>
    </row>
    <row r="13" spans="2:6" ht="13.5" customHeight="1">
      <c r="B13" s="24"/>
      <c r="C13" s="24"/>
      <c r="D13" s="1" t="s">
        <v>7</v>
      </c>
      <c r="E13" s="17">
        <v>153</v>
      </c>
      <c r="F13" s="18">
        <v>0.87473557829741</v>
      </c>
    </row>
    <row r="14" spans="2:6" ht="13.5" customHeight="1">
      <c r="B14" s="24"/>
      <c r="C14" s="24"/>
      <c r="D14" s="1" t="s">
        <v>9</v>
      </c>
      <c r="E14" s="17">
        <v>1753</v>
      </c>
      <c r="F14" s="18">
        <v>10.022297181407582</v>
      </c>
    </row>
    <row r="15" spans="2:6" ht="13.5" customHeight="1">
      <c r="B15" s="24"/>
      <c r="C15" s="24"/>
      <c r="D15" s="1" t="s">
        <v>6</v>
      </c>
      <c r="E15" s="17">
        <v>592</v>
      </c>
      <c r="F15" s="18">
        <v>3.3845977931507636</v>
      </c>
    </row>
    <row r="16" spans="2:6" ht="13.5" customHeight="1">
      <c r="B16" s="24"/>
      <c r="C16" s="24"/>
      <c r="D16" s="1" t="s">
        <v>63</v>
      </c>
      <c r="E16" s="17">
        <v>842</v>
      </c>
      <c r="F16" s="18">
        <v>4.8139042936367273</v>
      </c>
    </row>
    <row r="17" spans="2:6" ht="13.5" customHeight="1">
      <c r="B17" s="24"/>
      <c r="C17" s="24"/>
      <c r="D17" s="1" t="s">
        <v>10</v>
      </c>
      <c r="E17" s="17">
        <v>1117</v>
      </c>
      <c r="F17" s="18">
        <v>6.3861414441712876</v>
      </c>
    </row>
    <row r="18" spans="2:6" ht="13.5" customHeight="1">
      <c r="B18" s="24"/>
      <c r="C18" s="24"/>
      <c r="D18" s="2"/>
      <c r="E18" s="17"/>
      <c r="F18" s="18"/>
    </row>
    <row r="19" spans="2:6" ht="13.5" customHeight="1">
      <c r="B19" s="25"/>
      <c r="C19" s="66" t="s">
        <v>11</v>
      </c>
      <c r="D19" s="67"/>
      <c r="E19" s="17">
        <v>426</v>
      </c>
      <c r="F19" s="18">
        <v>2.4355382768280829</v>
      </c>
    </row>
    <row r="20" spans="2:6" ht="13.5" customHeight="1">
      <c r="B20" s="24"/>
      <c r="C20" s="24"/>
      <c r="D20" s="1" t="s">
        <v>28</v>
      </c>
      <c r="E20" s="17">
        <v>79</v>
      </c>
      <c r="F20" s="18">
        <v>0.45166085415356472</v>
      </c>
    </row>
    <row r="21" spans="2:6" ht="13.5" customHeight="1">
      <c r="B21" s="24"/>
      <c r="C21" s="24"/>
      <c r="D21" s="1" t="s">
        <v>12</v>
      </c>
      <c r="E21" s="17">
        <v>173</v>
      </c>
      <c r="F21" s="18">
        <v>0.98908009833628718</v>
      </c>
    </row>
    <row r="22" spans="2:6" ht="13.5" customHeight="1">
      <c r="B22" s="24"/>
      <c r="C22" s="24"/>
      <c r="D22" s="1" t="s">
        <v>10</v>
      </c>
      <c r="E22" s="17">
        <v>174</v>
      </c>
      <c r="F22" s="18">
        <v>0.99479732433823109</v>
      </c>
    </row>
    <row r="23" spans="2:6" ht="13.5" customHeight="1">
      <c r="B23" s="24"/>
      <c r="C23" s="24"/>
      <c r="D23" s="2"/>
      <c r="E23" s="17"/>
      <c r="F23" s="18"/>
    </row>
    <row r="24" spans="2:6" ht="13.5" customHeight="1">
      <c r="B24" s="25"/>
      <c r="C24" s="66" t="s">
        <v>13</v>
      </c>
      <c r="D24" s="67"/>
      <c r="E24" s="17">
        <v>358</v>
      </c>
      <c r="F24" s="18">
        <v>2.0467669086959006</v>
      </c>
    </row>
    <row r="25" spans="2:6" ht="13.5" customHeight="1">
      <c r="B25" s="24"/>
      <c r="C25" s="24"/>
      <c r="D25" s="1" t="s">
        <v>14</v>
      </c>
      <c r="E25" s="17">
        <v>53</v>
      </c>
      <c r="F25" s="18">
        <v>0.30301297810302441</v>
      </c>
    </row>
    <row r="26" spans="2:6" ht="13.5" customHeight="1">
      <c r="B26" s="24"/>
      <c r="C26" s="24"/>
      <c r="D26" s="1" t="s">
        <v>29</v>
      </c>
      <c r="E26" s="17">
        <v>272</v>
      </c>
      <c r="F26" s="18">
        <v>1.5550854725287291</v>
      </c>
    </row>
    <row r="27" spans="2:6" ht="13.5" customHeight="1">
      <c r="B27" s="24"/>
      <c r="C27" s="24"/>
      <c r="D27" s="1" t="s">
        <v>10</v>
      </c>
      <c r="E27" s="17">
        <v>33</v>
      </c>
      <c r="F27" s="18">
        <v>0.18866845806414728</v>
      </c>
    </row>
    <row r="28" spans="2:6" ht="13.5" customHeight="1">
      <c r="B28" s="24"/>
      <c r="C28" s="24"/>
      <c r="D28" s="2"/>
      <c r="E28" s="17"/>
      <c r="F28" s="18"/>
    </row>
    <row r="29" spans="2:6" ht="13.5" customHeight="1">
      <c r="B29" s="25"/>
      <c r="C29" s="66" t="s">
        <v>15</v>
      </c>
      <c r="D29" s="67"/>
      <c r="E29" s="17">
        <v>2127</v>
      </c>
      <c r="F29" s="18">
        <v>12.1605397061346</v>
      </c>
    </row>
    <row r="30" spans="2:6" ht="13.5" customHeight="1">
      <c r="B30" s="26"/>
      <c r="C30" s="26"/>
      <c r="D30" s="1" t="s">
        <v>17</v>
      </c>
      <c r="E30" s="17">
        <v>1338</v>
      </c>
      <c r="F30" s="18">
        <v>7.6496483906008796</v>
      </c>
    </row>
    <row r="31" spans="2:6" ht="13.5" customHeight="1">
      <c r="B31" s="26"/>
      <c r="C31" s="26"/>
      <c r="D31" s="1" t="s">
        <v>16</v>
      </c>
      <c r="E31" s="17">
        <v>168</v>
      </c>
      <c r="F31" s="18">
        <v>0.96049396832656797</v>
      </c>
    </row>
    <row r="32" spans="2:6" ht="13.5" customHeight="1">
      <c r="B32" s="26"/>
      <c r="C32" s="26"/>
      <c r="D32" s="1" t="s">
        <v>18</v>
      </c>
      <c r="E32" s="17">
        <v>516</v>
      </c>
      <c r="F32" s="18">
        <v>2.9500886170030305</v>
      </c>
    </row>
    <row r="33" spans="2:9" ht="13.5" customHeight="1">
      <c r="B33" s="26"/>
      <c r="C33" s="26"/>
      <c r="D33" s="1" t="s">
        <v>10</v>
      </c>
      <c r="E33" s="17">
        <v>105</v>
      </c>
      <c r="F33" s="18">
        <v>0.60030873020410502</v>
      </c>
    </row>
    <row r="34" spans="2:9" ht="13.5" customHeight="1">
      <c r="B34" s="24"/>
      <c r="C34" s="24"/>
      <c r="D34" s="2"/>
      <c r="E34" s="17"/>
      <c r="F34" s="18"/>
    </row>
    <row r="35" spans="2:9" ht="13.5" customHeight="1">
      <c r="B35" s="25"/>
      <c r="C35" s="66" t="s">
        <v>19</v>
      </c>
      <c r="D35" s="67"/>
      <c r="E35" s="17">
        <v>381</v>
      </c>
      <c r="F35" s="18">
        <v>2.1782631067406095</v>
      </c>
    </row>
    <row r="36" spans="2:9" ht="13.5" customHeight="1">
      <c r="B36" s="26"/>
      <c r="C36" s="26"/>
      <c r="D36" s="1" t="s">
        <v>20</v>
      </c>
      <c r="E36" s="17">
        <v>178</v>
      </c>
      <c r="F36" s="18">
        <v>1.0176662283460065</v>
      </c>
    </row>
    <row r="37" spans="2:9" ht="13.5" customHeight="1">
      <c r="B37" s="26"/>
      <c r="C37" s="26"/>
      <c r="D37" s="1" t="s">
        <v>10</v>
      </c>
      <c r="E37" s="17">
        <v>203</v>
      </c>
      <c r="F37" s="18">
        <v>1.160596878394603</v>
      </c>
    </row>
    <row r="38" spans="2:9" ht="13.5" customHeight="1">
      <c r="B38" s="26"/>
      <c r="C38" s="26"/>
      <c r="D38" s="1"/>
      <c r="E38" s="17"/>
      <c r="F38" s="18"/>
    </row>
    <row r="39" spans="2:9" ht="13.5" customHeight="1">
      <c r="B39" s="25"/>
      <c r="C39" s="66" t="s">
        <v>21</v>
      </c>
      <c r="D39" s="67"/>
      <c r="E39" s="17">
        <v>74</v>
      </c>
      <c r="F39" s="18">
        <v>0.42307472414384545</v>
      </c>
    </row>
    <row r="40" spans="2:9" ht="13.5" customHeight="1">
      <c r="B40" s="26"/>
      <c r="C40" s="26"/>
      <c r="D40" s="1" t="s">
        <v>22</v>
      </c>
      <c r="E40" s="17">
        <v>50</v>
      </c>
      <c r="F40" s="18">
        <v>0.28586130009719285</v>
      </c>
    </row>
    <row r="41" spans="2:9" ht="13.5" customHeight="1">
      <c r="B41" s="26"/>
      <c r="C41" s="26"/>
      <c r="D41" s="1" t="s">
        <v>10</v>
      </c>
      <c r="E41" s="17">
        <v>24</v>
      </c>
      <c r="F41" s="18">
        <v>0.13721342404665257</v>
      </c>
    </row>
    <row r="42" spans="2:9" ht="13.5" customHeight="1">
      <c r="B42" s="26"/>
      <c r="C42" s="26"/>
      <c r="D42" s="1"/>
      <c r="E42" s="17"/>
      <c r="F42" s="18"/>
    </row>
    <row r="43" spans="2:9" ht="13.5" customHeight="1">
      <c r="B43" s="27"/>
      <c r="C43" s="64" t="s">
        <v>23</v>
      </c>
      <c r="D43" s="65"/>
      <c r="E43" s="19">
        <v>3</v>
      </c>
      <c r="F43" s="10">
        <v>1.7151678005831571E-2</v>
      </c>
    </row>
    <row r="44" spans="2:9" s="15" customFormat="1" ht="13.5" customHeight="1">
      <c r="B44" s="14" t="s">
        <v>24</v>
      </c>
      <c r="C44" s="14"/>
      <c r="G44" s="3"/>
      <c r="H44" s="3"/>
      <c r="I44" s="3"/>
    </row>
    <row r="45" spans="2:9" s="15" customFormat="1" ht="13.5" customHeight="1">
      <c r="B45" s="14" t="s">
        <v>58</v>
      </c>
      <c r="C45" s="14"/>
      <c r="D45" s="14"/>
      <c r="G45" s="3"/>
      <c r="H45" s="3"/>
      <c r="I45" s="3"/>
    </row>
    <row r="46" spans="2:9" s="15" customFormat="1" ht="13.5" customHeight="1">
      <c r="B46" s="14" t="s">
        <v>33</v>
      </c>
      <c r="C46" s="14"/>
      <c r="D46" s="14"/>
      <c r="G46" s="3"/>
      <c r="H46" s="3"/>
      <c r="I46" s="3"/>
    </row>
    <row r="47" spans="2:9" ht="13.5" customHeight="1">
      <c r="B47" s="14" t="s">
        <v>54</v>
      </c>
      <c r="C47" s="14"/>
      <c r="D47" s="14"/>
    </row>
    <row r="48" spans="2:9" ht="13.5" customHeight="1">
      <c r="I48" s="15"/>
    </row>
    <row r="49" spans="7:9" ht="13.5" customHeight="1">
      <c r="I49" s="15"/>
    </row>
    <row r="50" spans="7:9" ht="13.5" customHeight="1">
      <c r="I50" s="15"/>
    </row>
    <row r="51" spans="7:9" ht="13.5" customHeight="1">
      <c r="G51" s="15"/>
      <c r="H51" s="15"/>
    </row>
    <row r="52" spans="7:9" ht="13.5" customHeight="1">
      <c r="G52" s="15"/>
      <c r="H52" s="15"/>
    </row>
    <row r="53" spans="7:9" ht="13.5" customHeight="1">
      <c r="G53" s="15"/>
      <c r="H53" s="15"/>
    </row>
  </sheetData>
  <mergeCells count="10">
    <mergeCell ref="C19:D19"/>
    <mergeCell ref="E4:F4"/>
    <mergeCell ref="C43:D43"/>
    <mergeCell ref="C4:D4"/>
    <mergeCell ref="C24:D24"/>
    <mergeCell ref="C29:D29"/>
    <mergeCell ref="C35:D35"/>
    <mergeCell ref="C7:D7"/>
    <mergeCell ref="C39:D39"/>
    <mergeCell ref="B5:D5"/>
  </mergeCells>
  <phoneticPr fontId="3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53"/>
  <sheetViews>
    <sheetView zoomScaleNormal="100" workbookViewId="0"/>
  </sheetViews>
  <sheetFormatPr defaultRowHeight="13.5" customHeight="1"/>
  <cols>
    <col min="1" max="1" width="3.7109375" style="3" customWidth="1"/>
    <col min="2" max="3" width="2.28515625" style="3" customWidth="1"/>
    <col min="4" max="4" width="16.28515625" style="3" customWidth="1"/>
    <col min="5" max="5" width="9.85546875" style="3" customWidth="1"/>
    <col min="6" max="16384" width="9.140625" style="3"/>
  </cols>
  <sheetData>
    <row r="1" spans="2:6" s="13" customFormat="1" ht="15" customHeight="1">
      <c r="B1" s="11"/>
      <c r="C1" s="11"/>
      <c r="D1" s="12"/>
    </row>
    <row r="2" spans="2:6" s="13" customFormat="1" ht="15" customHeight="1">
      <c r="B2" s="11"/>
      <c r="C2" s="11"/>
      <c r="D2" s="12"/>
    </row>
    <row r="3" spans="2:6" ht="13.5" customHeight="1" thickBot="1">
      <c r="B3" s="5"/>
      <c r="C3" s="5"/>
      <c r="D3" s="5"/>
      <c r="F3" s="23" t="s">
        <v>56</v>
      </c>
    </row>
    <row r="4" spans="2:6" ht="13.5" customHeight="1" thickTop="1">
      <c r="C4" s="70" t="s">
        <v>0</v>
      </c>
      <c r="D4" s="71"/>
      <c r="E4" s="61" t="s">
        <v>34</v>
      </c>
      <c r="F4" s="62"/>
    </row>
    <row r="5" spans="2:6" ht="13.5" customHeight="1">
      <c r="B5" s="68" t="s">
        <v>25</v>
      </c>
      <c r="C5" s="68"/>
      <c r="D5" s="69"/>
      <c r="E5" s="22">
        <v>18472</v>
      </c>
      <c r="F5" s="20">
        <v>100</v>
      </c>
    </row>
    <row r="6" spans="2:6" ht="13.5" customHeight="1">
      <c r="B6" s="24"/>
      <c r="C6" s="24"/>
      <c r="D6" s="2"/>
      <c r="E6" s="17"/>
      <c r="F6" s="18"/>
    </row>
    <row r="7" spans="2:6" ht="13.5" customHeight="1">
      <c r="B7" s="25"/>
      <c r="C7" s="66" t="s">
        <v>26</v>
      </c>
      <c r="D7" s="67"/>
      <c r="E7" s="17">
        <v>14985</v>
      </c>
      <c r="F7" s="18">
        <v>81.122780424426153</v>
      </c>
    </row>
    <row r="8" spans="2:6" ht="13.5" customHeight="1">
      <c r="B8" s="24"/>
      <c r="C8" s="24"/>
      <c r="D8" s="1" t="s">
        <v>8</v>
      </c>
      <c r="E8" s="17">
        <v>229</v>
      </c>
      <c r="F8" s="18">
        <v>1.2397141619748808</v>
      </c>
    </row>
    <row r="9" spans="2:6" ht="13.5" customHeight="1">
      <c r="B9" s="24"/>
      <c r="C9" s="24"/>
      <c r="D9" s="1" t="s">
        <v>3</v>
      </c>
      <c r="E9" s="17">
        <v>5946</v>
      </c>
      <c r="F9" s="18">
        <v>32.189259419662193</v>
      </c>
    </row>
    <row r="10" spans="2:6" ht="13.5" customHeight="1">
      <c r="B10" s="24"/>
      <c r="C10" s="24"/>
      <c r="D10" s="1" t="s">
        <v>5</v>
      </c>
      <c r="E10" s="17">
        <v>527</v>
      </c>
      <c r="F10" s="18">
        <v>2.8529666522304029</v>
      </c>
    </row>
    <row r="11" spans="2:6" ht="13.5" customHeight="1">
      <c r="B11" s="24"/>
      <c r="C11" s="24"/>
      <c r="D11" s="1" t="s">
        <v>4</v>
      </c>
      <c r="E11" s="17">
        <v>3264</v>
      </c>
      <c r="F11" s="18">
        <v>17.669987007362494</v>
      </c>
    </row>
    <row r="12" spans="2:6" ht="13.5" customHeight="1">
      <c r="B12" s="24"/>
      <c r="C12" s="24"/>
      <c r="D12" s="1" t="s">
        <v>30</v>
      </c>
      <c r="E12" s="17">
        <v>158</v>
      </c>
      <c r="F12" s="18">
        <v>0.85534863577306186</v>
      </c>
    </row>
    <row r="13" spans="2:6" ht="13.5" customHeight="1">
      <c r="B13" s="24"/>
      <c r="C13" s="24"/>
      <c r="D13" s="1" t="s">
        <v>7</v>
      </c>
      <c r="E13" s="17">
        <v>214</v>
      </c>
      <c r="F13" s="18">
        <v>1.158510177566046</v>
      </c>
    </row>
    <row r="14" spans="2:6" ht="13.5" customHeight="1">
      <c r="B14" s="24"/>
      <c r="C14" s="24"/>
      <c r="D14" s="1" t="s">
        <v>9</v>
      </c>
      <c r="E14" s="17">
        <v>1994</v>
      </c>
      <c r="F14" s="18">
        <v>10.794716327414465</v>
      </c>
    </row>
    <row r="15" spans="2:6" ht="13.5" customHeight="1">
      <c r="B15" s="24"/>
      <c r="C15" s="24"/>
      <c r="D15" s="1" t="s">
        <v>6</v>
      </c>
      <c r="E15" s="17">
        <v>602</v>
      </c>
      <c r="F15" s="18">
        <v>3.2589865742745778</v>
      </c>
    </row>
    <row r="16" spans="2:6" ht="13.5" customHeight="1">
      <c r="B16" s="24"/>
      <c r="C16" s="24"/>
      <c r="D16" s="1" t="s">
        <v>27</v>
      </c>
      <c r="E16" s="17">
        <v>831</v>
      </c>
      <c r="F16" s="18">
        <v>4.4987007362494582</v>
      </c>
    </row>
    <row r="17" spans="2:6" ht="13.5" customHeight="1">
      <c r="B17" s="24"/>
      <c r="C17" s="24"/>
      <c r="D17" s="1" t="s">
        <v>10</v>
      </c>
      <c r="E17" s="17">
        <v>1220</v>
      </c>
      <c r="F17" s="18">
        <v>6.604590731918579</v>
      </c>
    </row>
    <row r="18" spans="2:6" ht="13.5" customHeight="1">
      <c r="B18" s="24"/>
      <c r="C18" s="24"/>
      <c r="D18" s="2"/>
      <c r="E18" s="17"/>
      <c r="F18" s="18"/>
    </row>
    <row r="19" spans="2:6" ht="13.5" customHeight="1">
      <c r="B19" s="25"/>
      <c r="C19" s="66" t="s">
        <v>11</v>
      </c>
      <c r="D19" s="67"/>
      <c r="E19" s="17">
        <v>504</v>
      </c>
      <c r="F19" s="18">
        <v>2.728453876136856</v>
      </c>
    </row>
    <row r="20" spans="2:6" ht="13.5" customHeight="1">
      <c r="B20" s="24"/>
      <c r="C20" s="24"/>
      <c r="D20" s="1" t="s">
        <v>28</v>
      </c>
      <c r="E20" s="17">
        <v>77</v>
      </c>
      <c r="F20" s="18">
        <v>0.41684711996535295</v>
      </c>
    </row>
    <row r="21" spans="2:6" ht="13.5" customHeight="1">
      <c r="B21" s="24"/>
      <c r="C21" s="24"/>
      <c r="D21" s="1" t="s">
        <v>12</v>
      </c>
      <c r="E21" s="17">
        <v>233</v>
      </c>
      <c r="F21" s="18">
        <v>1.2613685578172369</v>
      </c>
    </row>
    <row r="22" spans="2:6" ht="13.5" customHeight="1">
      <c r="B22" s="24"/>
      <c r="C22" s="24"/>
      <c r="D22" s="1" t="s">
        <v>10</v>
      </c>
      <c r="E22" s="17">
        <v>194</v>
      </c>
      <c r="F22" s="18">
        <v>1.0502381983542659</v>
      </c>
    </row>
    <row r="23" spans="2:6" ht="13.5" customHeight="1">
      <c r="B23" s="24"/>
      <c r="C23" s="24"/>
      <c r="D23" s="2"/>
      <c r="E23" s="17"/>
      <c r="F23" s="18"/>
    </row>
    <row r="24" spans="2:6" ht="13.5" customHeight="1">
      <c r="B24" s="25"/>
      <c r="C24" s="66" t="s">
        <v>13</v>
      </c>
      <c r="D24" s="67"/>
      <c r="E24" s="17">
        <v>356</v>
      </c>
      <c r="F24" s="18">
        <v>1.9272412299696839</v>
      </c>
    </row>
    <row r="25" spans="2:6" ht="13.5" customHeight="1">
      <c r="B25" s="24"/>
      <c r="C25" s="24"/>
      <c r="D25" s="1" t="s">
        <v>14</v>
      </c>
      <c r="E25" s="17">
        <v>51</v>
      </c>
      <c r="F25" s="18">
        <v>0.27609354699003896</v>
      </c>
    </row>
    <row r="26" spans="2:6" ht="13.5" customHeight="1">
      <c r="B26" s="24"/>
      <c r="C26" s="24"/>
      <c r="D26" s="1" t="s">
        <v>29</v>
      </c>
      <c r="E26" s="17">
        <v>246</v>
      </c>
      <c r="F26" s="18">
        <v>1.3317453443048939</v>
      </c>
    </row>
    <row r="27" spans="2:6" ht="13.5" customHeight="1">
      <c r="B27" s="24"/>
      <c r="C27" s="24"/>
      <c r="D27" s="1" t="s">
        <v>10</v>
      </c>
      <c r="E27" s="17">
        <v>59</v>
      </c>
      <c r="F27" s="18">
        <v>0.31940233867475099</v>
      </c>
    </row>
    <row r="28" spans="2:6" ht="13.5" customHeight="1">
      <c r="B28" s="24"/>
      <c r="C28" s="24"/>
      <c r="D28" s="2"/>
      <c r="E28" s="17"/>
      <c r="F28" s="18"/>
    </row>
    <row r="29" spans="2:6" ht="13.5" customHeight="1">
      <c r="B29" s="25"/>
      <c r="C29" s="66" t="s">
        <v>15</v>
      </c>
      <c r="D29" s="67"/>
      <c r="E29" s="17">
        <v>2235</v>
      </c>
      <c r="F29" s="18">
        <v>12.099393676916414</v>
      </c>
    </row>
    <row r="30" spans="2:6" ht="13.5" customHeight="1">
      <c r="B30" s="26"/>
      <c r="C30" s="26"/>
      <c r="D30" s="1" t="s">
        <v>17</v>
      </c>
      <c r="E30" s="17">
        <v>1488</v>
      </c>
      <c r="F30" s="18">
        <v>8.055435253356432</v>
      </c>
    </row>
    <row r="31" spans="2:6" ht="13.5" customHeight="1">
      <c r="B31" s="26"/>
      <c r="C31" s="26"/>
      <c r="D31" s="1" t="s">
        <v>16</v>
      </c>
      <c r="E31" s="17">
        <v>141</v>
      </c>
      <c r="F31" s="18">
        <v>0.76331745344304891</v>
      </c>
    </row>
    <row r="32" spans="2:6" ht="13.5" customHeight="1">
      <c r="B32" s="26"/>
      <c r="C32" s="26"/>
      <c r="D32" s="1" t="s">
        <v>18</v>
      </c>
      <c r="E32" s="17">
        <v>492</v>
      </c>
      <c r="F32" s="18">
        <v>2.6634906886097878</v>
      </c>
    </row>
    <row r="33" spans="2:9" ht="13.5" customHeight="1">
      <c r="B33" s="26"/>
      <c r="C33" s="26"/>
      <c r="D33" s="1" t="s">
        <v>10</v>
      </c>
      <c r="E33" s="17">
        <v>114</v>
      </c>
      <c r="F33" s="18">
        <v>0.61715028150714601</v>
      </c>
    </row>
    <row r="34" spans="2:9" ht="13.5" customHeight="1">
      <c r="B34" s="24"/>
      <c r="C34" s="24"/>
      <c r="D34" s="2"/>
      <c r="E34" s="17"/>
      <c r="F34" s="18"/>
    </row>
    <row r="35" spans="2:9" ht="13.5" customHeight="1">
      <c r="B35" s="25"/>
      <c r="C35" s="66" t="s">
        <v>19</v>
      </c>
      <c r="D35" s="67"/>
      <c r="E35" s="17">
        <v>317</v>
      </c>
      <c r="F35" s="18">
        <v>1.7161108705067127</v>
      </c>
    </row>
    <row r="36" spans="2:9" ht="13.5" customHeight="1">
      <c r="B36" s="26"/>
      <c r="C36" s="26"/>
      <c r="D36" s="1" t="s">
        <v>20</v>
      </c>
      <c r="E36" s="17">
        <v>133</v>
      </c>
      <c r="F36" s="18">
        <v>0.720008661758337</v>
      </c>
    </row>
    <row r="37" spans="2:9" ht="13.5" customHeight="1">
      <c r="B37" s="26"/>
      <c r="C37" s="26"/>
      <c r="D37" s="1" t="s">
        <v>10</v>
      </c>
      <c r="E37" s="17">
        <v>184</v>
      </c>
      <c r="F37" s="18">
        <v>0.99610220874837596</v>
      </c>
    </row>
    <row r="38" spans="2:9" ht="13.5" customHeight="1">
      <c r="B38" s="26"/>
      <c r="C38" s="26"/>
      <c r="D38" s="1"/>
      <c r="E38" s="17"/>
      <c r="F38" s="18"/>
    </row>
    <row r="39" spans="2:9" ht="13.5" customHeight="1">
      <c r="B39" s="25"/>
      <c r="C39" s="66" t="s">
        <v>21</v>
      </c>
      <c r="D39" s="67"/>
      <c r="E39" s="17">
        <v>74</v>
      </c>
      <c r="F39" s="18">
        <v>0.40060632308358596</v>
      </c>
    </row>
    <row r="40" spans="2:9" ht="13.5" customHeight="1">
      <c r="B40" s="26"/>
      <c r="C40" s="26"/>
      <c r="D40" s="1" t="s">
        <v>22</v>
      </c>
      <c r="E40" s="17">
        <v>58</v>
      </c>
      <c r="F40" s="18">
        <v>0.31398873971416197</v>
      </c>
    </row>
    <row r="41" spans="2:9" ht="13.5" customHeight="1">
      <c r="B41" s="26"/>
      <c r="C41" s="26"/>
      <c r="D41" s="1" t="s">
        <v>10</v>
      </c>
      <c r="E41" s="17">
        <v>16</v>
      </c>
      <c r="F41" s="18">
        <v>8.6617583369423989E-2</v>
      </c>
    </row>
    <row r="42" spans="2:9" ht="13.5" customHeight="1">
      <c r="B42" s="26"/>
      <c r="C42" s="26"/>
      <c r="D42" s="1"/>
      <c r="E42" s="17"/>
      <c r="F42" s="18"/>
    </row>
    <row r="43" spans="2:9" ht="13.5" customHeight="1">
      <c r="B43" s="27"/>
      <c r="C43" s="64" t="s">
        <v>23</v>
      </c>
      <c r="D43" s="65"/>
      <c r="E43" s="19">
        <v>1</v>
      </c>
      <c r="F43" s="10">
        <v>5.4135989605889993E-3</v>
      </c>
    </row>
    <row r="44" spans="2:9" s="15" customFormat="1" ht="13.5" customHeight="1">
      <c r="B44" s="14" t="s">
        <v>24</v>
      </c>
      <c r="C44" s="14"/>
      <c r="G44" s="3"/>
      <c r="H44" s="3"/>
      <c r="I44" s="3"/>
    </row>
    <row r="45" spans="2:9" s="15" customFormat="1" ht="13.5" customHeight="1">
      <c r="B45" s="14" t="s">
        <v>35</v>
      </c>
      <c r="C45" s="14"/>
      <c r="D45" s="14"/>
      <c r="G45" s="3"/>
      <c r="H45" s="3"/>
      <c r="I45" s="3"/>
    </row>
    <row r="46" spans="2:9" s="15" customFormat="1" ht="13.5" customHeight="1">
      <c r="B46" s="14" t="s">
        <v>33</v>
      </c>
      <c r="C46" s="14"/>
      <c r="D46" s="14"/>
      <c r="G46" s="3"/>
      <c r="H46" s="3"/>
      <c r="I46" s="3"/>
    </row>
    <row r="47" spans="2:9" ht="13.5" customHeight="1">
      <c r="B47" s="14" t="s">
        <v>31</v>
      </c>
      <c r="C47" s="14"/>
      <c r="D47" s="14"/>
    </row>
    <row r="48" spans="2:9" ht="13.5" customHeight="1">
      <c r="I48" s="15"/>
    </row>
    <row r="49" spans="7:9" ht="13.5" customHeight="1">
      <c r="I49" s="15"/>
    </row>
    <row r="50" spans="7:9" ht="13.5" customHeight="1">
      <c r="I50" s="15"/>
    </row>
    <row r="51" spans="7:9" ht="13.5" customHeight="1">
      <c r="G51" s="15"/>
      <c r="H51" s="15"/>
    </row>
    <row r="52" spans="7:9" ht="13.5" customHeight="1">
      <c r="G52" s="15"/>
      <c r="H52" s="15"/>
    </row>
    <row r="53" spans="7:9" ht="13.5" customHeight="1">
      <c r="G53" s="15"/>
      <c r="H53" s="15"/>
    </row>
  </sheetData>
  <mergeCells count="10">
    <mergeCell ref="C19:D19"/>
    <mergeCell ref="E4:F4"/>
    <mergeCell ref="C43:D43"/>
    <mergeCell ref="C4:D4"/>
    <mergeCell ref="C24:D24"/>
    <mergeCell ref="C29:D29"/>
    <mergeCell ref="C35:D35"/>
    <mergeCell ref="C7:D7"/>
    <mergeCell ref="C39:D39"/>
    <mergeCell ref="B5:D5"/>
  </mergeCells>
  <phoneticPr fontId="3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53"/>
  <sheetViews>
    <sheetView zoomScaleNormal="100" workbookViewId="0"/>
  </sheetViews>
  <sheetFormatPr defaultRowHeight="13.5" customHeight="1"/>
  <cols>
    <col min="1" max="1" width="3.7109375" style="3" customWidth="1"/>
    <col min="2" max="3" width="2.28515625" style="3" customWidth="1"/>
    <col min="4" max="4" width="16.28515625" style="3" customWidth="1"/>
    <col min="5" max="5" width="9.85546875" style="3" bestFit="1" customWidth="1"/>
    <col min="6" max="16384" width="9.140625" style="3"/>
  </cols>
  <sheetData>
    <row r="1" spans="2:6" s="13" customFormat="1" ht="15" customHeight="1">
      <c r="B1" s="11"/>
      <c r="C1" s="11"/>
      <c r="D1" s="12"/>
    </row>
    <row r="2" spans="2:6" s="13" customFormat="1" ht="15" customHeight="1">
      <c r="B2" s="11"/>
      <c r="C2" s="11"/>
      <c r="D2" s="12"/>
    </row>
    <row r="3" spans="2:6" ht="13.5" customHeight="1" thickBot="1">
      <c r="B3" s="5"/>
      <c r="C3" s="5"/>
      <c r="D3" s="5"/>
      <c r="F3" s="23" t="s">
        <v>55</v>
      </c>
    </row>
    <row r="4" spans="2:6" ht="13.5" customHeight="1" thickTop="1">
      <c r="C4" s="70" t="s">
        <v>0</v>
      </c>
      <c r="D4" s="71"/>
      <c r="E4" s="61" t="s">
        <v>49</v>
      </c>
      <c r="F4" s="62"/>
    </row>
    <row r="5" spans="2:6" ht="13.5" customHeight="1">
      <c r="B5" s="68" t="s">
        <v>50</v>
      </c>
      <c r="C5" s="68"/>
      <c r="D5" s="69"/>
      <c r="E5" s="22">
        <v>20205</v>
      </c>
      <c r="F5" s="20">
        <v>100</v>
      </c>
    </row>
    <row r="6" spans="2:6" ht="13.5" customHeight="1">
      <c r="B6" s="24"/>
      <c r="C6" s="24"/>
      <c r="D6" s="2"/>
      <c r="E6" s="17"/>
      <c r="F6" s="18"/>
    </row>
    <row r="7" spans="2:6" ht="13.5" customHeight="1">
      <c r="B7" s="25"/>
      <c r="C7" s="66" t="s">
        <v>51</v>
      </c>
      <c r="D7" s="67"/>
      <c r="E7" s="17">
        <v>16635</v>
      </c>
      <c r="F7" s="18">
        <v>82.331106161841134</v>
      </c>
    </row>
    <row r="8" spans="2:6" ht="13.5" customHeight="1">
      <c r="B8" s="24"/>
      <c r="C8" s="24"/>
      <c r="D8" s="1" t="s">
        <v>8</v>
      </c>
      <c r="E8" s="17">
        <v>303</v>
      </c>
      <c r="F8" s="18">
        <v>1.4996288047512991</v>
      </c>
    </row>
    <row r="9" spans="2:6" ht="13.5" customHeight="1">
      <c r="B9" s="24"/>
      <c r="C9" s="24"/>
      <c r="D9" s="1" t="s">
        <v>3</v>
      </c>
      <c r="E9" s="17">
        <v>7269</v>
      </c>
      <c r="F9" s="18">
        <v>35.976243504083151</v>
      </c>
    </row>
    <row r="10" spans="2:6" ht="13.5" customHeight="1">
      <c r="B10" s="24"/>
      <c r="C10" s="24"/>
      <c r="D10" s="1" t="s">
        <v>5</v>
      </c>
      <c r="E10" s="17">
        <v>495</v>
      </c>
      <c r="F10" s="18">
        <v>2.4498886414253898</v>
      </c>
    </row>
    <row r="11" spans="2:6" ht="13.5" customHeight="1">
      <c r="B11" s="24"/>
      <c r="C11" s="24"/>
      <c r="D11" s="1" t="s">
        <v>4</v>
      </c>
      <c r="E11" s="17">
        <v>3170</v>
      </c>
      <c r="F11" s="18">
        <v>15.689185845087849</v>
      </c>
    </row>
    <row r="12" spans="2:6" ht="13.5" customHeight="1">
      <c r="B12" s="24"/>
      <c r="C12" s="24"/>
      <c r="D12" s="1" t="s">
        <v>52</v>
      </c>
      <c r="E12" s="17">
        <v>266</v>
      </c>
      <c r="F12" s="18">
        <v>1.3165058153922298</v>
      </c>
    </row>
    <row r="13" spans="2:6" ht="13.5" customHeight="1">
      <c r="B13" s="24"/>
      <c r="C13" s="24"/>
      <c r="D13" s="1" t="s">
        <v>7</v>
      </c>
      <c r="E13" s="17">
        <v>260</v>
      </c>
      <c r="F13" s="18">
        <v>1.2868101954961642</v>
      </c>
    </row>
    <row r="14" spans="2:6" ht="13.5" customHeight="1">
      <c r="B14" s="24"/>
      <c r="C14" s="24"/>
      <c r="D14" s="1" t="s">
        <v>9</v>
      </c>
      <c r="E14" s="17">
        <v>1809</v>
      </c>
      <c r="F14" s="18">
        <v>8.9532293986636962</v>
      </c>
    </row>
    <row r="15" spans="2:6" ht="13.5" customHeight="1">
      <c r="B15" s="24"/>
      <c r="C15" s="24"/>
      <c r="D15" s="1" t="s">
        <v>6</v>
      </c>
      <c r="E15" s="17">
        <v>756</v>
      </c>
      <c r="F15" s="18">
        <v>3.7416481069042313</v>
      </c>
    </row>
    <row r="16" spans="2:6" ht="13.5" customHeight="1">
      <c r="B16" s="24"/>
      <c r="C16" s="24"/>
      <c r="D16" s="1" t="s">
        <v>53</v>
      </c>
      <c r="E16" s="17">
        <v>753</v>
      </c>
      <c r="F16" s="18">
        <v>3.7268002969561986</v>
      </c>
    </row>
    <row r="17" spans="2:6" ht="13.5" customHeight="1">
      <c r="B17" s="24"/>
      <c r="C17" s="24"/>
      <c r="D17" s="1" t="s">
        <v>10</v>
      </c>
      <c r="E17" s="17">
        <v>1554</v>
      </c>
      <c r="F17" s="18">
        <v>7.6911655530809213</v>
      </c>
    </row>
    <row r="18" spans="2:6" ht="13.5" customHeight="1">
      <c r="B18" s="24"/>
      <c r="C18" s="24"/>
      <c r="D18" s="2"/>
      <c r="E18" s="17"/>
      <c r="F18" s="18"/>
    </row>
    <row r="19" spans="2:6" ht="13.5" customHeight="1">
      <c r="B19" s="25"/>
      <c r="C19" s="66" t="s">
        <v>11</v>
      </c>
      <c r="D19" s="67"/>
      <c r="E19" s="17">
        <v>475</v>
      </c>
      <c r="F19" s="18">
        <v>2.3509032417718387</v>
      </c>
    </row>
    <row r="20" spans="2:6" ht="13.5" customHeight="1">
      <c r="B20" s="24"/>
      <c r="C20" s="24"/>
      <c r="D20" s="1" t="s">
        <v>28</v>
      </c>
      <c r="E20" s="17">
        <v>70</v>
      </c>
      <c r="F20" s="18">
        <v>0.34644889878742885</v>
      </c>
    </row>
    <row r="21" spans="2:6" ht="13.5" customHeight="1">
      <c r="B21" s="24"/>
      <c r="C21" s="24"/>
      <c r="D21" s="1" t="s">
        <v>12</v>
      </c>
      <c r="E21" s="17">
        <v>211</v>
      </c>
      <c r="F21" s="18">
        <v>1.044295966344964</v>
      </c>
    </row>
    <row r="22" spans="2:6" ht="13.5" customHeight="1">
      <c r="B22" s="24"/>
      <c r="C22" s="24"/>
      <c r="D22" s="1" t="s">
        <v>10</v>
      </c>
      <c r="E22" s="17">
        <v>194</v>
      </c>
      <c r="F22" s="18">
        <v>0.9601583766394457</v>
      </c>
    </row>
    <row r="23" spans="2:6" ht="13.5" customHeight="1">
      <c r="B23" s="24"/>
      <c r="C23" s="24"/>
      <c r="D23" s="2"/>
      <c r="E23" s="17"/>
      <c r="F23" s="18"/>
    </row>
    <row r="24" spans="2:6" ht="13.5" customHeight="1">
      <c r="B24" s="25"/>
      <c r="C24" s="66" t="s">
        <v>13</v>
      </c>
      <c r="D24" s="67"/>
      <c r="E24" s="17">
        <v>333</v>
      </c>
      <c r="F24" s="18">
        <v>1.6481069042316259</v>
      </c>
    </row>
    <row r="25" spans="2:6" ht="13.5" customHeight="1">
      <c r="B25" s="24"/>
      <c r="C25" s="24"/>
      <c r="D25" s="1" t="s">
        <v>14</v>
      </c>
      <c r="E25" s="17">
        <v>46</v>
      </c>
      <c r="F25" s="18">
        <v>0.22766641920316752</v>
      </c>
    </row>
    <row r="26" spans="2:6" ht="13.5" customHeight="1">
      <c r="B26" s="24"/>
      <c r="C26" s="24"/>
      <c r="D26" s="1" t="s">
        <v>29</v>
      </c>
      <c r="E26" s="17">
        <v>225</v>
      </c>
      <c r="F26" s="18">
        <v>1.1135857461024499</v>
      </c>
    </row>
    <row r="27" spans="2:6" ht="13.5" customHeight="1">
      <c r="B27" s="24"/>
      <c r="C27" s="24"/>
      <c r="D27" s="1" t="s">
        <v>10</v>
      </c>
      <c r="E27" s="17">
        <v>62</v>
      </c>
      <c r="F27" s="18">
        <v>0.30685473892600845</v>
      </c>
    </row>
    <row r="28" spans="2:6" ht="13.5" customHeight="1">
      <c r="B28" s="24"/>
      <c r="C28" s="24"/>
      <c r="D28" s="2"/>
      <c r="E28" s="17"/>
      <c r="F28" s="18"/>
    </row>
    <row r="29" spans="2:6" ht="13.5" customHeight="1">
      <c r="B29" s="25"/>
      <c r="C29" s="66" t="s">
        <v>15</v>
      </c>
      <c r="D29" s="67"/>
      <c r="E29" s="17">
        <v>2353</v>
      </c>
      <c r="F29" s="18">
        <v>11.645632269240288</v>
      </c>
    </row>
    <row r="30" spans="2:6" ht="13.5" customHeight="1">
      <c r="B30" s="26"/>
      <c r="C30" s="26"/>
      <c r="D30" s="1" t="s">
        <v>17</v>
      </c>
      <c r="E30" s="17">
        <v>1396</v>
      </c>
      <c r="F30" s="18">
        <v>6.9091808958178662</v>
      </c>
    </row>
    <row r="31" spans="2:6" ht="13.5" customHeight="1">
      <c r="B31" s="26"/>
      <c r="C31" s="26"/>
      <c r="D31" s="1" t="s">
        <v>16</v>
      </c>
      <c r="E31" s="17">
        <v>315</v>
      </c>
      <c r="F31" s="18">
        <v>1.5590200445434299</v>
      </c>
    </row>
    <row r="32" spans="2:6" ht="13.5" customHeight="1">
      <c r="B32" s="26"/>
      <c r="C32" s="26"/>
      <c r="D32" s="1" t="s">
        <v>18</v>
      </c>
      <c r="E32" s="17">
        <v>527</v>
      </c>
      <c r="F32" s="18">
        <v>2.6082652808710716</v>
      </c>
    </row>
    <row r="33" spans="2:9" ht="13.5" customHeight="1">
      <c r="B33" s="26"/>
      <c r="C33" s="26"/>
      <c r="D33" s="1" t="s">
        <v>10</v>
      </c>
      <c r="E33" s="17">
        <v>115</v>
      </c>
      <c r="F33" s="18">
        <v>0.56916604800791881</v>
      </c>
    </row>
    <row r="34" spans="2:9" ht="13.5" customHeight="1">
      <c r="B34" s="24"/>
      <c r="C34" s="24"/>
      <c r="D34" s="2"/>
      <c r="E34" s="17"/>
      <c r="F34" s="18"/>
    </row>
    <row r="35" spans="2:9" ht="13.5" customHeight="1">
      <c r="B35" s="25"/>
      <c r="C35" s="66" t="s">
        <v>19</v>
      </c>
      <c r="D35" s="67"/>
      <c r="E35" s="17">
        <v>344</v>
      </c>
      <c r="F35" s="18">
        <v>1.702548874041079</v>
      </c>
    </row>
    <row r="36" spans="2:9" ht="13.5" customHeight="1">
      <c r="B36" s="26"/>
      <c r="C36" s="26"/>
      <c r="D36" s="1" t="s">
        <v>20</v>
      </c>
      <c r="E36" s="17">
        <v>140</v>
      </c>
      <c r="F36" s="18">
        <v>0.6928977975748577</v>
      </c>
    </row>
    <row r="37" spans="2:9" ht="13.5" customHeight="1">
      <c r="B37" s="26"/>
      <c r="C37" s="26"/>
      <c r="D37" s="1" t="s">
        <v>10</v>
      </c>
      <c r="E37" s="17">
        <v>204</v>
      </c>
      <c r="F37" s="18">
        <v>1.0096510764662212</v>
      </c>
    </row>
    <row r="38" spans="2:9" ht="13.5" customHeight="1">
      <c r="B38" s="26"/>
      <c r="C38" s="26"/>
      <c r="D38" s="1"/>
      <c r="E38" s="17"/>
      <c r="F38" s="18"/>
    </row>
    <row r="39" spans="2:9" ht="13.5" customHeight="1">
      <c r="B39" s="25"/>
      <c r="C39" s="66" t="s">
        <v>21</v>
      </c>
      <c r="D39" s="67"/>
      <c r="E39" s="17">
        <v>59</v>
      </c>
      <c r="F39" s="18">
        <v>0.29200692897797575</v>
      </c>
    </row>
    <row r="40" spans="2:9" ht="13.5" customHeight="1">
      <c r="B40" s="26"/>
      <c r="C40" s="26"/>
      <c r="D40" s="1" t="s">
        <v>22</v>
      </c>
      <c r="E40" s="17">
        <v>38</v>
      </c>
      <c r="F40" s="18">
        <v>0.18807225934174709</v>
      </c>
    </row>
    <row r="41" spans="2:9" ht="13.5" customHeight="1">
      <c r="B41" s="26"/>
      <c r="C41" s="26"/>
      <c r="D41" s="1" t="s">
        <v>10</v>
      </c>
      <c r="E41" s="17">
        <v>21</v>
      </c>
      <c r="F41" s="18">
        <v>0.10393466963622866</v>
      </c>
    </row>
    <row r="42" spans="2:9" ht="13.5" customHeight="1">
      <c r="B42" s="26"/>
      <c r="C42" s="26"/>
      <c r="D42" s="1"/>
      <c r="E42" s="17"/>
      <c r="F42" s="18"/>
    </row>
    <row r="43" spans="2:9" ht="13.5" customHeight="1">
      <c r="B43" s="27"/>
      <c r="C43" s="64" t="s">
        <v>23</v>
      </c>
      <c r="D43" s="65"/>
      <c r="E43" s="19">
        <v>6</v>
      </c>
      <c r="F43" s="10">
        <v>2.9695619896065333E-2</v>
      </c>
    </row>
    <row r="44" spans="2:9" s="15" customFormat="1" ht="13.5" customHeight="1">
      <c r="B44" s="14" t="s">
        <v>24</v>
      </c>
      <c r="C44" s="14"/>
      <c r="G44" s="3"/>
      <c r="H44" s="3"/>
      <c r="I44" s="3"/>
    </row>
    <row r="45" spans="2:9" s="15" customFormat="1" ht="13.5" customHeight="1">
      <c r="B45" s="14" t="s">
        <v>35</v>
      </c>
      <c r="C45" s="14"/>
      <c r="D45" s="14"/>
      <c r="G45" s="3"/>
      <c r="H45" s="3"/>
      <c r="I45" s="3"/>
    </row>
    <row r="46" spans="2:9" s="15" customFormat="1" ht="13.5" customHeight="1">
      <c r="B46" s="14" t="s">
        <v>33</v>
      </c>
      <c r="C46" s="14"/>
      <c r="D46" s="14"/>
      <c r="G46" s="3"/>
      <c r="H46" s="3"/>
      <c r="I46" s="3"/>
    </row>
    <row r="47" spans="2:9" ht="13.5" customHeight="1">
      <c r="B47" s="14" t="s">
        <v>54</v>
      </c>
      <c r="C47" s="14"/>
      <c r="D47" s="14"/>
    </row>
    <row r="48" spans="2:9" ht="13.5" customHeight="1">
      <c r="I48" s="15"/>
    </row>
    <row r="49" spans="7:9" ht="13.5" customHeight="1">
      <c r="I49" s="15"/>
    </row>
    <row r="50" spans="7:9" ht="13.5" customHeight="1">
      <c r="I50" s="15"/>
    </row>
    <row r="51" spans="7:9" ht="13.5" customHeight="1">
      <c r="G51" s="15"/>
      <c r="H51" s="15"/>
    </row>
    <row r="52" spans="7:9" ht="13.5" customHeight="1">
      <c r="G52" s="15"/>
      <c r="H52" s="15"/>
    </row>
    <row r="53" spans="7:9" ht="13.5" customHeight="1">
      <c r="G53" s="15"/>
      <c r="H53" s="15"/>
    </row>
  </sheetData>
  <mergeCells count="10">
    <mergeCell ref="B5:D5"/>
    <mergeCell ref="C19:D19"/>
    <mergeCell ref="E4:F4"/>
    <mergeCell ref="C43:D43"/>
    <mergeCell ref="C4:D4"/>
    <mergeCell ref="C24:D24"/>
    <mergeCell ref="C29:D29"/>
    <mergeCell ref="C35:D35"/>
    <mergeCell ref="C7:D7"/>
    <mergeCell ref="C39:D39"/>
  </mergeCells>
  <phoneticPr fontId="3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Q46"/>
  <sheetViews>
    <sheetView zoomScaleNormal="100" workbookViewId="0"/>
  </sheetViews>
  <sheetFormatPr defaultRowHeight="13.5" customHeight="1"/>
  <cols>
    <col min="1" max="2" width="2.28515625" style="3" customWidth="1"/>
    <col min="3" max="3" width="16.28515625" style="3" customWidth="1"/>
    <col min="4" max="5" width="9.140625" style="3"/>
    <col min="6" max="6" width="9.85546875" style="3" bestFit="1" customWidth="1"/>
    <col min="7" max="7" width="9.28515625" style="3" bestFit="1" customWidth="1"/>
    <col min="8" max="8" width="9.85546875" style="3" bestFit="1" customWidth="1"/>
    <col min="9" max="9" width="9.42578125" style="3" bestFit="1" customWidth="1"/>
    <col min="10" max="10" width="9.85546875" style="3" bestFit="1" customWidth="1"/>
    <col min="11" max="11" width="10.85546875" style="3" bestFit="1" customWidth="1"/>
    <col min="12" max="12" width="9.85546875" style="3" bestFit="1" customWidth="1"/>
    <col min="13" max="13" width="10.85546875" style="3" bestFit="1" customWidth="1"/>
    <col min="14" max="14" width="9.85546875" style="3" bestFit="1" customWidth="1"/>
    <col min="15" max="15" width="9.140625" style="3"/>
    <col min="16" max="16" width="9.85546875" style="3" bestFit="1" customWidth="1"/>
    <col min="17" max="16384" width="9.140625" style="3"/>
  </cols>
  <sheetData>
    <row r="1" spans="1:17" s="13" customFormat="1" ht="15" customHeight="1">
      <c r="A1" s="11"/>
      <c r="B1" s="11"/>
      <c r="C1" s="12"/>
      <c r="D1" s="12"/>
      <c r="E1" s="12"/>
      <c r="F1" s="12"/>
      <c r="G1" s="12"/>
      <c r="H1" s="12"/>
      <c r="I1" s="12"/>
    </row>
    <row r="2" spans="1:17" ht="13.5" customHeight="1" thickBot="1">
      <c r="A2" s="5"/>
      <c r="B2" s="5"/>
      <c r="C2" s="5"/>
      <c r="D2" s="5"/>
      <c r="E2" s="5"/>
      <c r="F2" s="5"/>
      <c r="G2" s="5"/>
      <c r="H2" s="5" t="s">
        <v>36</v>
      </c>
      <c r="J2" s="5"/>
      <c r="Q2" s="23" t="s">
        <v>48</v>
      </c>
    </row>
    <row r="3" spans="1:17" ht="13.5" customHeight="1" thickTop="1">
      <c r="B3" s="70" t="s">
        <v>0</v>
      </c>
      <c r="C3" s="71"/>
      <c r="D3" s="61" t="s">
        <v>1</v>
      </c>
      <c r="E3" s="63"/>
      <c r="F3" s="61" t="s">
        <v>2</v>
      </c>
      <c r="G3" s="63"/>
      <c r="H3" s="61" t="s">
        <v>37</v>
      </c>
      <c r="I3" s="62"/>
      <c r="J3" s="61" t="s">
        <v>38</v>
      </c>
      <c r="K3" s="62"/>
      <c r="L3" s="61" t="s">
        <v>39</v>
      </c>
      <c r="M3" s="62"/>
      <c r="N3" s="61" t="s">
        <v>40</v>
      </c>
      <c r="O3" s="62"/>
      <c r="P3" s="61" t="s">
        <v>32</v>
      </c>
      <c r="Q3" s="62"/>
    </row>
    <row r="4" spans="1:17" ht="13.5" customHeight="1">
      <c r="A4" s="68" t="s">
        <v>41</v>
      </c>
      <c r="B4" s="68"/>
      <c r="C4" s="69"/>
      <c r="D4" s="6">
        <v>16049</v>
      </c>
      <c r="E4" s="7">
        <v>100</v>
      </c>
      <c r="F4" s="6">
        <v>16074</v>
      </c>
      <c r="G4" s="7">
        <v>100</v>
      </c>
      <c r="H4" s="6">
        <v>18862</v>
      </c>
      <c r="I4" s="16">
        <v>100</v>
      </c>
      <c r="J4" s="6">
        <v>20670</v>
      </c>
      <c r="K4" s="20">
        <v>100</v>
      </c>
      <c r="L4" s="22">
        <v>24112</v>
      </c>
      <c r="M4" s="20">
        <v>100</v>
      </c>
      <c r="N4" s="22">
        <v>24907</v>
      </c>
      <c r="O4" s="20">
        <v>100</v>
      </c>
      <c r="P4" s="22">
        <v>24735</v>
      </c>
      <c r="Q4" s="20">
        <v>100</v>
      </c>
    </row>
    <row r="5" spans="1:17" ht="13.5" customHeight="1">
      <c r="A5" s="24"/>
      <c r="B5" s="24"/>
      <c r="C5" s="2"/>
      <c r="D5" s="6"/>
      <c r="E5" s="7"/>
      <c r="F5" s="6"/>
      <c r="G5" s="7"/>
      <c r="H5" s="6"/>
      <c r="I5" s="7"/>
      <c r="J5" s="6"/>
      <c r="K5" s="18" t="s">
        <v>36</v>
      </c>
      <c r="L5" s="17"/>
      <c r="M5" s="18" t="s">
        <v>36</v>
      </c>
      <c r="N5" s="17"/>
      <c r="O5" s="18" t="s">
        <v>36</v>
      </c>
      <c r="P5" s="17"/>
      <c r="Q5" s="18"/>
    </row>
    <row r="6" spans="1:17" ht="13.5" customHeight="1">
      <c r="A6" s="25"/>
      <c r="B6" s="66" t="s">
        <v>42</v>
      </c>
      <c r="C6" s="67"/>
      <c r="D6" s="6">
        <v>13852</v>
      </c>
      <c r="E6" s="7">
        <v>86.310673562215712</v>
      </c>
      <c r="F6" s="6">
        <v>13586</v>
      </c>
      <c r="G6" s="7">
        <v>84.521587657085973</v>
      </c>
      <c r="H6" s="6">
        <v>15623</v>
      </c>
      <c r="I6" s="7">
        <v>82.827907963100415</v>
      </c>
      <c r="J6" s="6">
        <v>17159</v>
      </c>
      <c r="K6" s="18">
        <v>83.014029995162076</v>
      </c>
      <c r="L6" s="17">
        <v>20362</v>
      </c>
      <c r="M6" s="18">
        <v>84.447577969475788</v>
      </c>
      <c r="N6" s="17">
        <v>20639</v>
      </c>
      <c r="O6" s="18">
        <v>82.864255028706793</v>
      </c>
      <c r="P6" s="17">
        <v>20626</v>
      </c>
      <c r="Q6" s="18">
        <v>83.387911865777241</v>
      </c>
    </row>
    <row r="7" spans="1:17" ht="13.5" customHeight="1">
      <c r="A7" s="24"/>
      <c r="B7" s="24"/>
      <c r="C7" s="1" t="s">
        <v>8</v>
      </c>
      <c r="D7" s="6">
        <v>207</v>
      </c>
      <c r="E7" s="7">
        <v>1.2897999875381645</v>
      </c>
      <c r="F7" s="6">
        <v>205</v>
      </c>
      <c r="G7" s="7">
        <v>1.2753514993156652</v>
      </c>
      <c r="H7" s="6">
        <v>216</v>
      </c>
      <c r="I7" s="7">
        <v>1.145159580108154</v>
      </c>
      <c r="J7" s="6">
        <v>264</v>
      </c>
      <c r="K7" s="18">
        <v>1.2772133526850507</v>
      </c>
      <c r="L7" s="17">
        <v>366</v>
      </c>
      <c r="M7" s="18">
        <v>1.5179163901791639</v>
      </c>
      <c r="N7" s="17">
        <v>454</v>
      </c>
      <c r="O7" s="18">
        <v>1.8227807443690527</v>
      </c>
      <c r="P7" s="17">
        <v>412</v>
      </c>
      <c r="Q7" s="18">
        <v>1.6656559531028907</v>
      </c>
    </row>
    <row r="8" spans="1:17" ht="13.5" customHeight="1">
      <c r="A8" s="24"/>
      <c r="B8" s="24"/>
      <c r="C8" s="1" t="s">
        <v>3</v>
      </c>
      <c r="D8" s="6">
        <v>6653</v>
      </c>
      <c r="E8" s="7">
        <v>41.454296217832884</v>
      </c>
      <c r="F8" s="6">
        <v>6770</v>
      </c>
      <c r="G8" s="7">
        <v>42.117705611546597</v>
      </c>
      <c r="H8" s="6">
        <v>7956</v>
      </c>
      <c r="I8" s="7">
        <v>42.180044533983668</v>
      </c>
      <c r="J8" s="6">
        <v>8690</v>
      </c>
      <c r="K8" s="18">
        <v>42.041606192549594</v>
      </c>
      <c r="L8" s="17">
        <v>10844</v>
      </c>
      <c r="M8" s="18">
        <v>44.973457199734575</v>
      </c>
      <c r="N8" s="17">
        <v>10320</v>
      </c>
      <c r="O8" s="18">
        <v>41.434134982133536</v>
      </c>
      <c r="P8" s="17">
        <v>9949</v>
      </c>
      <c r="Q8" s="18">
        <v>40.222356984030725</v>
      </c>
    </row>
    <row r="9" spans="1:17" ht="13.5" customHeight="1">
      <c r="A9" s="24"/>
      <c r="B9" s="24"/>
      <c r="C9" s="1" t="s">
        <v>5</v>
      </c>
      <c r="D9" s="6">
        <v>797</v>
      </c>
      <c r="E9" s="7">
        <v>4.9660414979126424</v>
      </c>
      <c r="F9" s="6">
        <v>917</v>
      </c>
      <c r="G9" s="7">
        <v>5.7048649993778771</v>
      </c>
      <c r="H9" s="6">
        <v>929</v>
      </c>
      <c r="I9" s="7">
        <v>4.9252465274096062</v>
      </c>
      <c r="J9" s="6">
        <v>1050</v>
      </c>
      <c r="K9" s="18">
        <v>5.0798258345428158</v>
      </c>
      <c r="L9" s="17">
        <v>716</v>
      </c>
      <c r="M9" s="18">
        <v>2.9694757796947577</v>
      </c>
      <c r="N9" s="17">
        <v>548</v>
      </c>
      <c r="O9" s="18">
        <v>2.2001846870357733</v>
      </c>
      <c r="P9" s="17">
        <v>660</v>
      </c>
      <c r="Q9" s="18">
        <v>2.6682838083687082</v>
      </c>
    </row>
    <row r="10" spans="1:17" ht="13.5" customHeight="1">
      <c r="A10" s="24"/>
      <c r="B10" s="24"/>
      <c r="C10" s="1" t="s">
        <v>4</v>
      </c>
      <c r="D10" s="6">
        <v>2816</v>
      </c>
      <c r="E10" s="7">
        <v>17.546264564770393</v>
      </c>
      <c r="F10" s="6">
        <v>2545</v>
      </c>
      <c r="G10" s="7">
        <v>15.833022271992036</v>
      </c>
      <c r="H10" s="6">
        <v>2495</v>
      </c>
      <c r="I10" s="7">
        <v>13.227653483193723</v>
      </c>
      <c r="J10" s="6">
        <v>2667</v>
      </c>
      <c r="K10" s="18">
        <v>12.902757619738752</v>
      </c>
      <c r="L10" s="17">
        <v>2840</v>
      </c>
      <c r="M10" s="18">
        <v>11.778367617783676</v>
      </c>
      <c r="N10" s="17">
        <v>2915</v>
      </c>
      <c r="O10" s="18">
        <v>11.703537158228611</v>
      </c>
      <c r="P10" s="17">
        <v>3124</v>
      </c>
      <c r="Q10" s="18">
        <v>12.629876692945219</v>
      </c>
    </row>
    <row r="11" spans="1:17" ht="13.5" customHeight="1">
      <c r="A11" s="24"/>
      <c r="B11" s="24"/>
      <c r="C11" s="1" t="s">
        <v>43</v>
      </c>
      <c r="D11" s="6">
        <v>214</v>
      </c>
      <c r="E11" s="7">
        <v>1.3334164122375225</v>
      </c>
      <c r="F11" s="6">
        <v>147</v>
      </c>
      <c r="G11" s="7">
        <v>0.91452034341172084</v>
      </c>
      <c r="H11" s="6">
        <v>257</v>
      </c>
      <c r="I11" s="7">
        <v>1.3625278337397944</v>
      </c>
      <c r="J11" s="6">
        <v>302</v>
      </c>
      <c r="K11" s="18">
        <v>1.4610546686018384</v>
      </c>
      <c r="L11" s="17">
        <v>394</v>
      </c>
      <c r="M11" s="18">
        <v>1.6340411413404117</v>
      </c>
      <c r="N11" s="17">
        <v>446</v>
      </c>
      <c r="O11" s="18">
        <v>1.7906612598867788</v>
      </c>
      <c r="P11" s="17">
        <v>397</v>
      </c>
      <c r="Q11" s="18">
        <v>1.6050131392763289</v>
      </c>
    </row>
    <row r="12" spans="1:17" ht="13.5" customHeight="1">
      <c r="A12" s="24"/>
      <c r="B12" s="24"/>
      <c r="C12" s="1" t="s">
        <v>7</v>
      </c>
      <c r="D12" s="6">
        <v>251</v>
      </c>
      <c r="E12" s="7">
        <v>1.5639603713627017</v>
      </c>
      <c r="F12" s="6">
        <v>271</v>
      </c>
      <c r="G12" s="7">
        <v>1.6859524698270498</v>
      </c>
      <c r="H12" s="6">
        <v>385</v>
      </c>
      <c r="I12" s="7">
        <v>2.0411409182483298</v>
      </c>
      <c r="J12" s="6">
        <v>344</v>
      </c>
      <c r="K12" s="18">
        <v>1.6642477019835511</v>
      </c>
      <c r="L12" s="17">
        <v>375</v>
      </c>
      <c r="M12" s="18">
        <v>1.555242203052422</v>
      </c>
      <c r="N12" s="17">
        <v>378</v>
      </c>
      <c r="O12" s="18">
        <v>1.5176456417874493</v>
      </c>
      <c r="P12" s="17">
        <v>365</v>
      </c>
      <c r="Q12" s="18">
        <v>1.4756418031129976</v>
      </c>
    </row>
    <row r="13" spans="1:17" ht="13.5" customHeight="1">
      <c r="A13" s="24"/>
      <c r="B13" s="24"/>
      <c r="C13" s="1" t="s">
        <v>9</v>
      </c>
      <c r="D13" s="6">
        <v>1020</v>
      </c>
      <c r="E13" s="7">
        <v>6.3555361704779116</v>
      </c>
      <c r="F13" s="6">
        <v>987</v>
      </c>
      <c r="G13" s="7">
        <v>6.140350877192982</v>
      </c>
      <c r="H13" s="6">
        <v>1208</v>
      </c>
      <c r="I13" s="7">
        <v>6.4044109850493056</v>
      </c>
      <c r="J13" s="6">
        <v>1271</v>
      </c>
      <c r="K13" s="18">
        <v>6.149008224479922</v>
      </c>
      <c r="L13" s="17">
        <v>1522</v>
      </c>
      <c r="M13" s="18">
        <v>6.3122096881220973</v>
      </c>
      <c r="N13" s="17">
        <v>1729</v>
      </c>
      <c r="O13" s="18">
        <v>6.9418235837314812</v>
      </c>
      <c r="P13" s="17">
        <v>1989</v>
      </c>
      <c r="Q13" s="18">
        <v>8.0412371134020617</v>
      </c>
    </row>
    <row r="14" spans="1:17" ht="13.5" customHeight="1">
      <c r="A14" s="24"/>
      <c r="B14" s="24"/>
      <c r="C14" s="1" t="s">
        <v>6</v>
      </c>
      <c r="D14" s="6">
        <v>893</v>
      </c>
      <c r="E14" s="7">
        <v>5.5642096080752701</v>
      </c>
      <c r="F14" s="6">
        <v>688</v>
      </c>
      <c r="G14" s="7">
        <v>4.2802040562398904</v>
      </c>
      <c r="H14" s="6">
        <v>808</v>
      </c>
      <c r="I14" s="7">
        <v>4.2837450959601311</v>
      </c>
      <c r="J14" s="6">
        <v>814</v>
      </c>
      <c r="K14" s="18">
        <v>3.9380745041122398</v>
      </c>
      <c r="L14" s="17">
        <v>847</v>
      </c>
      <c r="M14" s="18">
        <v>3.5127737226277369</v>
      </c>
      <c r="N14" s="17">
        <v>939</v>
      </c>
      <c r="O14" s="18">
        <v>3.7700244911069181</v>
      </c>
      <c r="P14" s="17">
        <v>949</v>
      </c>
      <c r="Q14" s="18">
        <v>3.8366686880937944</v>
      </c>
    </row>
    <row r="15" spans="1:17" ht="13.5" customHeight="1">
      <c r="A15" s="24"/>
      <c r="B15" s="24"/>
      <c r="C15" s="1" t="s">
        <v>44</v>
      </c>
      <c r="D15" s="6">
        <v>265</v>
      </c>
      <c r="E15" s="7">
        <v>1.6511932207614182</v>
      </c>
      <c r="F15" s="6">
        <v>330</v>
      </c>
      <c r="G15" s="7">
        <v>2.0530048525569242</v>
      </c>
      <c r="H15" s="6">
        <v>460</v>
      </c>
      <c r="I15" s="7">
        <v>2.43876577245255</v>
      </c>
      <c r="J15" s="6">
        <v>540</v>
      </c>
      <c r="K15" s="18">
        <v>2.6124818577648767</v>
      </c>
      <c r="L15" s="17">
        <v>638</v>
      </c>
      <c r="M15" s="18">
        <v>2.6459854014598538</v>
      </c>
      <c r="N15" s="17">
        <v>627</v>
      </c>
      <c r="O15" s="18">
        <v>2.5173645962982292</v>
      </c>
      <c r="P15" s="17">
        <v>777</v>
      </c>
      <c r="Q15" s="18">
        <v>3.1412977562158884</v>
      </c>
    </row>
    <row r="16" spans="1:17" ht="13.5" customHeight="1">
      <c r="A16" s="24"/>
      <c r="B16" s="24"/>
      <c r="C16" s="1" t="s">
        <v>10</v>
      </c>
      <c r="D16" s="6">
        <v>736</v>
      </c>
      <c r="E16" s="7">
        <v>4.5859555112468069</v>
      </c>
      <c r="F16" s="6">
        <v>726</v>
      </c>
      <c r="G16" s="7">
        <v>4.516610675625234</v>
      </c>
      <c r="H16" s="6">
        <v>909</v>
      </c>
      <c r="I16" s="7">
        <v>4.819213232955148</v>
      </c>
      <c r="J16" s="6">
        <v>1217</v>
      </c>
      <c r="K16" s="18">
        <v>5.8877600387034352</v>
      </c>
      <c r="L16" s="17">
        <v>1820</v>
      </c>
      <c r="M16" s="18">
        <v>7.548108825481088</v>
      </c>
      <c r="N16" s="17">
        <v>2283</v>
      </c>
      <c r="O16" s="18">
        <v>9.1660978841289591</v>
      </c>
      <c r="P16" s="17">
        <v>2004</v>
      </c>
      <c r="Q16" s="18">
        <v>8.101879927228623</v>
      </c>
    </row>
    <row r="17" spans="1:17" ht="13.5" customHeight="1">
      <c r="A17" s="24"/>
      <c r="B17" s="24"/>
      <c r="C17" s="2"/>
      <c r="D17" s="6"/>
      <c r="E17" s="7"/>
      <c r="F17" s="6"/>
      <c r="G17" s="7"/>
      <c r="H17" s="6"/>
      <c r="I17" s="7"/>
      <c r="J17" s="6"/>
      <c r="K17" s="18" t="s">
        <v>36</v>
      </c>
      <c r="L17" s="17"/>
      <c r="M17" s="18" t="s">
        <v>36</v>
      </c>
      <c r="N17" s="17"/>
      <c r="O17" s="18" t="s">
        <v>36</v>
      </c>
      <c r="P17" s="17"/>
      <c r="Q17" s="18"/>
    </row>
    <row r="18" spans="1:17" ht="13.5" customHeight="1">
      <c r="A18" s="25"/>
      <c r="B18" s="66" t="s">
        <v>11</v>
      </c>
      <c r="C18" s="67"/>
      <c r="D18" s="6">
        <v>325</v>
      </c>
      <c r="E18" s="7">
        <v>2.0250482896130602</v>
      </c>
      <c r="F18" s="6">
        <v>365</v>
      </c>
      <c r="G18" s="7">
        <v>2.2707477914644767</v>
      </c>
      <c r="H18" s="6">
        <v>442</v>
      </c>
      <c r="I18" s="7">
        <v>2.3433358074435371</v>
      </c>
      <c r="J18" s="6">
        <v>509</v>
      </c>
      <c r="K18" s="18">
        <v>2.4625060474117078</v>
      </c>
      <c r="L18" s="17">
        <v>532</v>
      </c>
      <c r="M18" s="18">
        <v>2.2063702720637028</v>
      </c>
      <c r="N18" s="17">
        <v>621</v>
      </c>
      <c r="O18" s="18">
        <v>2.4932749829365242</v>
      </c>
      <c r="P18" s="17">
        <v>578</v>
      </c>
      <c r="Q18" s="18">
        <v>2.336769759450172</v>
      </c>
    </row>
    <row r="19" spans="1:17" ht="13.5" customHeight="1">
      <c r="A19" s="24"/>
      <c r="B19" s="24"/>
      <c r="C19" s="1" t="s">
        <v>28</v>
      </c>
      <c r="D19" s="6">
        <v>72</v>
      </c>
      <c r="E19" s="7">
        <v>0.44862608262197018</v>
      </c>
      <c r="F19" s="6">
        <v>60</v>
      </c>
      <c r="G19" s="7">
        <v>0.37327360955580441</v>
      </c>
      <c r="H19" s="6">
        <v>63</v>
      </c>
      <c r="I19" s="7">
        <v>0.3340048775315449</v>
      </c>
      <c r="J19" s="6">
        <v>116</v>
      </c>
      <c r="K19" s="18">
        <v>0.56119980648282541</v>
      </c>
      <c r="L19" s="17">
        <v>80</v>
      </c>
      <c r="M19" s="18">
        <v>0.33178500331785005</v>
      </c>
      <c r="N19" s="17">
        <v>81</v>
      </c>
      <c r="O19" s="18">
        <v>0.32520978038302489</v>
      </c>
      <c r="P19" s="17">
        <v>89</v>
      </c>
      <c r="Q19" s="18">
        <v>0.35981402870426521</v>
      </c>
    </row>
    <row r="20" spans="1:17" ht="13.5" customHeight="1">
      <c r="A20" s="24"/>
      <c r="B20" s="24"/>
      <c r="C20" s="1" t="s">
        <v>12</v>
      </c>
      <c r="D20" s="6">
        <v>132</v>
      </c>
      <c r="E20" s="7">
        <v>0.822481151473612</v>
      </c>
      <c r="F20" s="6">
        <v>142</v>
      </c>
      <c r="G20" s="7">
        <v>0.88341420928207037</v>
      </c>
      <c r="H20" s="6">
        <v>244</v>
      </c>
      <c r="I20" s="7">
        <v>1.293606192344396</v>
      </c>
      <c r="J20" s="6">
        <v>194</v>
      </c>
      <c r="K20" s="18">
        <v>0.93855829704886307</v>
      </c>
      <c r="L20" s="17">
        <v>249</v>
      </c>
      <c r="M20" s="18">
        <v>1.0326808228268083</v>
      </c>
      <c r="N20" s="17">
        <v>337</v>
      </c>
      <c r="O20" s="18">
        <v>1.3530332838157948</v>
      </c>
      <c r="P20" s="17">
        <v>306</v>
      </c>
      <c r="Q20" s="18">
        <v>1.2371134020618557</v>
      </c>
    </row>
    <row r="21" spans="1:17" ht="13.5" customHeight="1">
      <c r="A21" s="24"/>
      <c r="B21" s="24"/>
      <c r="C21" s="1" t="s">
        <v>10</v>
      </c>
      <c r="D21" s="6">
        <v>121</v>
      </c>
      <c r="E21" s="7">
        <v>0.7539410555174777</v>
      </c>
      <c r="F21" s="6">
        <v>163</v>
      </c>
      <c r="G21" s="7">
        <v>1.014059972626602</v>
      </c>
      <c r="H21" s="6">
        <v>135</v>
      </c>
      <c r="I21" s="7">
        <v>0.71572473756759625</v>
      </c>
      <c r="J21" s="6">
        <v>199</v>
      </c>
      <c r="K21" s="18">
        <v>0.96274794388001939</v>
      </c>
      <c r="L21" s="17">
        <v>203</v>
      </c>
      <c r="M21" s="18">
        <v>0.84190444591904445</v>
      </c>
      <c r="N21" s="17">
        <v>203</v>
      </c>
      <c r="O21" s="18">
        <v>0.8150319187377042</v>
      </c>
      <c r="P21" s="17">
        <v>183</v>
      </c>
      <c r="Q21" s="18">
        <v>0.73984232868405087</v>
      </c>
    </row>
    <row r="22" spans="1:17" ht="13.5" customHeight="1">
      <c r="A22" s="24"/>
      <c r="B22" s="24"/>
      <c r="C22" s="2"/>
      <c r="D22" s="6"/>
      <c r="E22" s="7"/>
      <c r="F22" s="6"/>
      <c r="G22" s="7"/>
      <c r="H22" s="6"/>
      <c r="I22" s="7"/>
      <c r="J22" s="6"/>
      <c r="K22" s="18" t="s">
        <v>45</v>
      </c>
      <c r="L22" s="17"/>
      <c r="M22" s="18" t="s">
        <v>45</v>
      </c>
      <c r="N22" s="17"/>
      <c r="O22" s="18" t="s">
        <v>45</v>
      </c>
      <c r="P22" s="17"/>
      <c r="Q22" s="18"/>
    </row>
    <row r="23" spans="1:17" ht="13.5" customHeight="1">
      <c r="A23" s="25"/>
      <c r="B23" s="66" t="s">
        <v>13</v>
      </c>
      <c r="C23" s="67"/>
      <c r="D23" s="6">
        <v>240</v>
      </c>
      <c r="E23" s="7">
        <v>1.4954202754065675</v>
      </c>
      <c r="F23" s="6">
        <v>280</v>
      </c>
      <c r="G23" s="7">
        <v>1.7419435112604205</v>
      </c>
      <c r="H23" s="6">
        <v>324</v>
      </c>
      <c r="I23" s="7">
        <v>1.717739370162231</v>
      </c>
      <c r="J23" s="6">
        <v>306</v>
      </c>
      <c r="K23" s="18">
        <v>1.4804063860667633</v>
      </c>
      <c r="L23" s="17">
        <v>339</v>
      </c>
      <c r="M23" s="18">
        <v>1.4059389515593896</v>
      </c>
      <c r="N23" s="17">
        <v>360</v>
      </c>
      <c r="O23" s="18">
        <v>1.4453768017023325</v>
      </c>
      <c r="P23" s="17">
        <v>384</v>
      </c>
      <c r="Q23" s="18">
        <v>1.5524560339599758</v>
      </c>
    </row>
    <row r="24" spans="1:17" ht="13.5" customHeight="1">
      <c r="A24" s="24"/>
      <c r="B24" s="24"/>
      <c r="C24" s="1" t="s">
        <v>14</v>
      </c>
      <c r="D24" s="6">
        <v>29</v>
      </c>
      <c r="E24" s="7">
        <v>0.18069661661162689</v>
      </c>
      <c r="F24" s="6">
        <v>29</v>
      </c>
      <c r="G24" s="7">
        <v>0.18041557795197213</v>
      </c>
      <c r="H24" s="6">
        <v>26</v>
      </c>
      <c r="I24" s="7">
        <v>0.1378432827907963</v>
      </c>
      <c r="J24" s="6">
        <v>26</v>
      </c>
      <c r="K24" s="18">
        <v>0.12578616352201258</v>
      </c>
      <c r="L24" s="17">
        <v>46</v>
      </c>
      <c r="M24" s="18">
        <v>0.19077637690776378</v>
      </c>
      <c r="N24" s="17">
        <v>71</v>
      </c>
      <c r="O24" s="18">
        <v>0.28506042478018229</v>
      </c>
      <c r="P24" s="17">
        <v>60</v>
      </c>
      <c r="Q24" s="18">
        <v>0.24257125530624621</v>
      </c>
    </row>
    <row r="25" spans="1:17" ht="13.5" customHeight="1">
      <c r="A25" s="24"/>
      <c r="B25" s="24"/>
      <c r="C25" s="1" t="s">
        <v>29</v>
      </c>
      <c r="D25" s="6">
        <v>178</v>
      </c>
      <c r="E25" s="7">
        <v>1.1091033709265374</v>
      </c>
      <c r="F25" s="6">
        <v>224</v>
      </c>
      <c r="G25" s="7">
        <v>1.3935548090083365</v>
      </c>
      <c r="H25" s="6">
        <v>260</v>
      </c>
      <c r="I25" s="7">
        <v>1.3784328279079632</v>
      </c>
      <c r="J25" s="6">
        <v>222</v>
      </c>
      <c r="K25" s="18">
        <v>1.0740203193033382</v>
      </c>
      <c r="L25" s="17">
        <v>239</v>
      </c>
      <c r="M25" s="18">
        <v>0.99120769741207693</v>
      </c>
      <c r="N25" s="17">
        <v>216</v>
      </c>
      <c r="O25" s="18">
        <v>0.86722608102139964</v>
      </c>
      <c r="P25" s="17">
        <v>260</v>
      </c>
      <c r="Q25" s="18">
        <v>1.0511421063270669</v>
      </c>
    </row>
    <row r="26" spans="1:17" ht="13.5" customHeight="1">
      <c r="A26" s="24"/>
      <c r="B26" s="24"/>
      <c r="C26" s="1" t="s">
        <v>10</v>
      </c>
      <c r="D26" s="6">
        <v>33</v>
      </c>
      <c r="E26" s="7">
        <v>0.205620287868403</v>
      </c>
      <c r="F26" s="6">
        <v>27</v>
      </c>
      <c r="G26" s="7">
        <v>0.16797312430011196</v>
      </c>
      <c r="H26" s="6">
        <v>38</v>
      </c>
      <c r="I26" s="7">
        <v>0.20146325946347152</v>
      </c>
      <c r="J26" s="6">
        <v>58</v>
      </c>
      <c r="K26" s="18">
        <v>0.28059990324141271</v>
      </c>
      <c r="L26" s="17">
        <v>54</v>
      </c>
      <c r="M26" s="18">
        <v>0.22395487723954879</v>
      </c>
      <c r="N26" s="17">
        <v>73</v>
      </c>
      <c r="O26" s="18">
        <v>0.29309029590075081</v>
      </c>
      <c r="P26" s="17">
        <v>64</v>
      </c>
      <c r="Q26" s="18">
        <v>0.25874267232666259</v>
      </c>
    </row>
    <row r="27" spans="1:17" ht="13.5" customHeight="1">
      <c r="A27" s="24"/>
      <c r="B27" s="24"/>
      <c r="C27" s="2"/>
      <c r="D27" s="6"/>
      <c r="E27" s="7"/>
      <c r="F27" s="6"/>
      <c r="G27" s="7"/>
      <c r="H27" s="6"/>
      <c r="I27" s="7"/>
      <c r="J27" s="6"/>
      <c r="K27" s="18" t="s">
        <v>46</v>
      </c>
      <c r="L27" s="17"/>
      <c r="M27" s="18" t="s">
        <v>46</v>
      </c>
      <c r="N27" s="17"/>
      <c r="O27" s="18" t="s">
        <v>46</v>
      </c>
      <c r="P27" s="17"/>
      <c r="Q27" s="18"/>
    </row>
    <row r="28" spans="1:17" ht="13.5" customHeight="1">
      <c r="A28" s="25"/>
      <c r="B28" s="66" t="s">
        <v>15</v>
      </c>
      <c r="C28" s="67"/>
      <c r="D28" s="6">
        <v>1403</v>
      </c>
      <c r="E28" s="7">
        <v>8.7419776933142241</v>
      </c>
      <c r="F28" s="6">
        <v>1555</v>
      </c>
      <c r="G28" s="7">
        <v>9.6740077143212648</v>
      </c>
      <c r="H28" s="6">
        <v>2227</v>
      </c>
      <c r="I28" s="7">
        <v>11.806807337503976</v>
      </c>
      <c r="J28" s="6">
        <v>2391</v>
      </c>
      <c r="K28" s="18">
        <v>11.567489114658926</v>
      </c>
      <c r="L28" s="17">
        <v>2460</v>
      </c>
      <c r="M28" s="18">
        <v>10.202388852023889</v>
      </c>
      <c r="N28" s="17">
        <v>2683</v>
      </c>
      <c r="O28" s="18">
        <v>10.772072108242662</v>
      </c>
      <c r="P28" s="17">
        <v>2538</v>
      </c>
      <c r="Q28" s="18">
        <v>10.260764099454214</v>
      </c>
    </row>
    <row r="29" spans="1:17" ht="13.5" customHeight="1">
      <c r="A29" s="26"/>
      <c r="B29" s="26"/>
      <c r="C29" s="1" t="s">
        <v>17</v>
      </c>
      <c r="D29" s="6">
        <v>695</v>
      </c>
      <c r="E29" s="7">
        <v>4.330487880864851</v>
      </c>
      <c r="F29" s="6">
        <v>890</v>
      </c>
      <c r="G29" s="7">
        <v>5.5368918750777656</v>
      </c>
      <c r="H29" s="6">
        <v>1370</v>
      </c>
      <c r="I29" s="7">
        <v>7.2632806701304204</v>
      </c>
      <c r="J29" s="6">
        <v>1226</v>
      </c>
      <c r="K29" s="18">
        <v>5.9313014029995159</v>
      </c>
      <c r="L29" s="17">
        <v>1443</v>
      </c>
      <c r="M29" s="18">
        <v>5.9845719973457205</v>
      </c>
      <c r="N29" s="17">
        <v>1570</v>
      </c>
      <c r="O29" s="18">
        <v>6.3034488296462836</v>
      </c>
      <c r="P29" s="17">
        <v>1495</v>
      </c>
      <c r="Q29" s="18">
        <v>6.0440671113806346</v>
      </c>
    </row>
    <row r="30" spans="1:17" ht="13.5" customHeight="1">
      <c r="A30" s="26"/>
      <c r="B30" s="26"/>
      <c r="C30" s="1" t="s">
        <v>16</v>
      </c>
      <c r="D30" s="6">
        <v>187</v>
      </c>
      <c r="E30" s="7">
        <v>1.1651816312542838</v>
      </c>
      <c r="F30" s="6">
        <v>150</v>
      </c>
      <c r="G30" s="7">
        <v>0.93318402388951094</v>
      </c>
      <c r="H30" s="6">
        <v>277</v>
      </c>
      <c r="I30" s="7">
        <v>1.468561128194253</v>
      </c>
      <c r="J30" s="6">
        <v>549</v>
      </c>
      <c r="K30" s="18">
        <v>2.6560232220609579</v>
      </c>
      <c r="L30" s="17">
        <v>423</v>
      </c>
      <c r="M30" s="18">
        <v>1.7543132050431323</v>
      </c>
      <c r="N30" s="17">
        <v>402</v>
      </c>
      <c r="O30" s="18">
        <v>1.6140040952342716</v>
      </c>
      <c r="P30" s="17">
        <v>392</v>
      </c>
      <c r="Q30" s="18">
        <v>1.5847988680008085</v>
      </c>
    </row>
    <row r="31" spans="1:17" ht="13.5" customHeight="1">
      <c r="A31" s="26"/>
      <c r="B31" s="26"/>
      <c r="C31" s="1" t="s">
        <v>18</v>
      </c>
      <c r="D31" s="6">
        <v>427</v>
      </c>
      <c r="E31" s="7">
        <v>2.6606019066608511</v>
      </c>
      <c r="F31" s="6">
        <v>443</v>
      </c>
      <c r="G31" s="7">
        <v>2.7560034838870222</v>
      </c>
      <c r="H31" s="6">
        <v>504</v>
      </c>
      <c r="I31" s="7">
        <v>2.6720390202523592</v>
      </c>
      <c r="J31" s="6">
        <v>532</v>
      </c>
      <c r="K31" s="18">
        <v>2.5737784228350264</v>
      </c>
      <c r="L31" s="17">
        <v>505</v>
      </c>
      <c r="M31" s="18">
        <v>2.0943928334439281</v>
      </c>
      <c r="N31" s="17">
        <v>619</v>
      </c>
      <c r="O31" s="18">
        <v>2.4852451118159551</v>
      </c>
      <c r="P31" s="17">
        <v>546</v>
      </c>
      <c r="Q31" s="18">
        <v>2.2073984232868407</v>
      </c>
    </row>
    <row r="32" spans="1:17" ht="13.5" customHeight="1">
      <c r="A32" s="26"/>
      <c r="B32" s="26"/>
      <c r="C32" s="1" t="s">
        <v>10</v>
      </c>
      <c r="D32" s="6">
        <v>94</v>
      </c>
      <c r="E32" s="7">
        <v>0.58570627453423896</v>
      </c>
      <c r="F32" s="6">
        <v>72</v>
      </c>
      <c r="G32" s="7">
        <v>0.44792833146696531</v>
      </c>
      <c r="H32" s="6">
        <v>76</v>
      </c>
      <c r="I32" s="7">
        <v>0.40292651892694303</v>
      </c>
      <c r="J32" s="6">
        <v>84</v>
      </c>
      <c r="K32" s="18">
        <v>0.40638606676342526</v>
      </c>
      <c r="L32" s="17">
        <v>89</v>
      </c>
      <c r="M32" s="18">
        <v>0.36911081619110814</v>
      </c>
      <c r="N32" s="17">
        <v>92</v>
      </c>
      <c r="O32" s="18">
        <v>0.36937407154615171</v>
      </c>
      <c r="P32" s="17">
        <v>105</v>
      </c>
      <c r="Q32" s="18">
        <v>0.42449969678593086</v>
      </c>
    </row>
    <row r="33" spans="1:17" ht="13.5" customHeight="1">
      <c r="A33" s="24"/>
      <c r="B33" s="24"/>
      <c r="C33" s="2"/>
      <c r="D33" s="6"/>
      <c r="E33" s="7"/>
      <c r="F33" s="6"/>
      <c r="G33" s="7"/>
      <c r="H33" s="6"/>
      <c r="I33" s="7"/>
      <c r="J33" s="6"/>
      <c r="K33" s="18" t="s">
        <v>46</v>
      </c>
      <c r="L33" s="17"/>
      <c r="M33" s="18" t="s">
        <v>46</v>
      </c>
      <c r="N33" s="17"/>
      <c r="O33" s="18" t="s">
        <v>46</v>
      </c>
      <c r="P33" s="17"/>
      <c r="Q33" s="18"/>
    </row>
    <row r="34" spans="1:17" ht="13.5" customHeight="1">
      <c r="A34" s="25"/>
      <c r="B34" s="66" t="s">
        <v>19</v>
      </c>
      <c r="C34" s="67"/>
      <c r="D34" s="6">
        <v>170</v>
      </c>
      <c r="E34" s="7">
        <v>1.0592560284129853</v>
      </c>
      <c r="F34" s="6">
        <v>217</v>
      </c>
      <c r="G34" s="7">
        <v>1.3500062212268258</v>
      </c>
      <c r="H34" s="6">
        <v>190</v>
      </c>
      <c r="I34" s="7">
        <v>1.0073162973173577</v>
      </c>
      <c r="J34" s="6">
        <v>249</v>
      </c>
      <c r="K34" s="18">
        <v>1.204644412191582</v>
      </c>
      <c r="L34" s="17">
        <v>356</v>
      </c>
      <c r="M34" s="18">
        <v>1.4764432647644326</v>
      </c>
      <c r="N34" s="17">
        <v>523</v>
      </c>
      <c r="O34" s="18">
        <v>2.0998112980286665</v>
      </c>
      <c r="P34" s="17">
        <v>522</v>
      </c>
      <c r="Q34" s="18">
        <v>2.1103699211643421</v>
      </c>
    </row>
    <row r="35" spans="1:17" ht="13.5" customHeight="1">
      <c r="A35" s="26"/>
      <c r="B35" s="26"/>
      <c r="C35" s="1" t="s">
        <v>20</v>
      </c>
      <c r="D35" s="6">
        <v>60</v>
      </c>
      <c r="E35" s="7">
        <v>0.37385506885164188</v>
      </c>
      <c r="F35" s="6">
        <v>98</v>
      </c>
      <c r="G35" s="7">
        <v>0.60968022894114726</v>
      </c>
      <c r="H35" s="6">
        <v>69</v>
      </c>
      <c r="I35" s="7">
        <v>0.36581486586788253</v>
      </c>
      <c r="J35" s="6">
        <v>111</v>
      </c>
      <c r="K35" s="18">
        <v>0.53701015965166909</v>
      </c>
      <c r="L35" s="17">
        <v>133</v>
      </c>
      <c r="M35" s="18">
        <v>0.55159256801592571</v>
      </c>
      <c r="N35" s="17">
        <v>200</v>
      </c>
      <c r="O35" s="18">
        <v>0.80298711205685147</v>
      </c>
      <c r="P35" s="17">
        <v>204</v>
      </c>
      <c r="Q35" s="18">
        <v>0.82474226804123718</v>
      </c>
    </row>
    <row r="36" spans="1:17" ht="13.5" customHeight="1">
      <c r="A36" s="26"/>
      <c r="B36" s="26"/>
      <c r="C36" s="1" t="s">
        <v>10</v>
      </c>
      <c r="D36" s="6">
        <v>110</v>
      </c>
      <c r="E36" s="7">
        <v>0.68540095956134339</v>
      </c>
      <c r="F36" s="6">
        <v>119</v>
      </c>
      <c r="G36" s="7">
        <v>0.74032599228567875</v>
      </c>
      <c r="H36" s="6">
        <v>121</v>
      </c>
      <c r="I36" s="7">
        <v>0.64150143144947513</v>
      </c>
      <c r="J36" s="6">
        <v>138</v>
      </c>
      <c r="K36" s="18">
        <v>0.66763425253991282</v>
      </c>
      <c r="L36" s="17">
        <v>223</v>
      </c>
      <c r="M36" s="18">
        <v>0.92485069674850695</v>
      </c>
      <c r="N36" s="17">
        <v>323</v>
      </c>
      <c r="O36" s="18">
        <v>1.296824185971815</v>
      </c>
      <c r="P36" s="17">
        <v>318</v>
      </c>
      <c r="Q36" s="18">
        <v>1.2856276531231048</v>
      </c>
    </row>
    <row r="37" spans="1:17" ht="13.5" customHeight="1">
      <c r="A37" s="26"/>
      <c r="B37" s="26"/>
      <c r="C37" s="1"/>
      <c r="D37" s="6"/>
      <c r="E37" s="7"/>
      <c r="F37" s="6"/>
      <c r="G37" s="7"/>
      <c r="H37" s="6"/>
      <c r="I37" s="7"/>
      <c r="J37" s="6"/>
      <c r="K37" s="18"/>
      <c r="L37" s="17"/>
      <c r="M37" s="18"/>
      <c r="N37" s="17"/>
      <c r="O37" s="18"/>
      <c r="P37" s="17"/>
      <c r="Q37" s="18"/>
    </row>
    <row r="38" spans="1:17" ht="13.5" customHeight="1">
      <c r="A38" s="25"/>
      <c r="B38" s="66" t="s">
        <v>21</v>
      </c>
      <c r="C38" s="67"/>
      <c r="D38" s="6">
        <v>48</v>
      </c>
      <c r="E38" s="7">
        <v>0.29908405508131347</v>
      </c>
      <c r="F38" s="6">
        <v>68</v>
      </c>
      <c r="G38" s="7">
        <v>0.42304342416324503</v>
      </c>
      <c r="H38" s="6">
        <v>52</v>
      </c>
      <c r="I38" s="7">
        <v>0.2756865655815926</v>
      </c>
      <c r="J38" s="6">
        <v>52</v>
      </c>
      <c r="K38" s="18">
        <v>0.25157232704402516</v>
      </c>
      <c r="L38" s="17">
        <v>58</v>
      </c>
      <c r="M38" s="18">
        <v>0.24054412740544129</v>
      </c>
      <c r="N38" s="17">
        <v>73</v>
      </c>
      <c r="O38" s="18">
        <v>0.29309029590075081</v>
      </c>
      <c r="P38" s="17">
        <v>76</v>
      </c>
      <c r="Q38" s="18">
        <v>0.30725692338791188</v>
      </c>
    </row>
    <row r="39" spans="1:17" ht="13.5" customHeight="1">
      <c r="A39" s="26"/>
      <c r="B39" s="26"/>
      <c r="C39" s="1" t="s">
        <v>22</v>
      </c>
      <c r="D39" s="6">
        <v>22</v>
      </c>
      <c r="E39" s="7">
        <v>0.1370801919122687</v>
      </c>
      <c r="F39" s="6">
        <v>48</v>
      </c>
      <c r="G39" s="7">
        <v>0.2986188876446435</v>
      </c>
      <c r="H39" s="6">
        <v>30</v>
      </c>
      <c r="I39" s="7">
        <v>0.15904994168168804</v>
      </c>
      <c r="J39" s="6">
        <v>25</v>
      </c>
      <c r="K39" s="18">
        <v>0.12094823415578133</v>
      </c>
      <c r="L39" s="17">
        <v>35</v>
      </c>
      <c r="M39" s="18">
        <v>0.1451559389515594</v>
      </c>
      <c r="N39" s="17">
        <v>43</v>
      </c>
      <c r="O39" s="18">
        <v>0.17264222909222307</v>
      </c>
      <c r="P39" s="17">
        <v>49</v>
      </c>
      <c r="Q39" s="18">
        <v>0.19809985850010106</v>
      </c>
    </row>
    <row r="40" spans="1:17" ht="13.5" customHeight="1">
      <c r="A40" s="26"/>
      <c r="B40" s="26"/>
      <c r="C40" s="1" t="s">
        <v>10</v>
      </c>
      <c r="D40" s="6">
        <v>26</v>
      </c>
      <c r="E40" s="7">
        <v>0.1620038631690448</v>
      </c>
      <c r="F40" s="6">
        <v>20</v>
      </c>
      <c r="G40" s="7">
        <v>0.12442453651860146</v>
      </c>
      <c r="H40" s="6">
        <v>22</v>
      </c>
      <c r="I40" s="7">
        <v>0.11663662389990456</v>
      </c>
      <c r="J40" s="6">
        <v>27</v>
      </c>
      <c r="K40" s="18">
        <v>0.13062409288824384</v>
      </c>
      <c r="L40" s="17">
        <v>23</v>
      </c>
      <c r="M40" s="18">
        <v>9.5388188453881889E-2</v>
      </c>
      <c r="N40" s="17">
        <v>30</v>
      </c>
      <c r="O40" s="18">
        <v>0.12044806680852771</v>
      </c>
      <c r="P40" s="17">
        <v>27</v>
      </c>
      <c r="Q40" s="18">
        <v>0.1091570648878108</v>
      </c>
    </row>
    <row r="41" spans="1:17" ht="13.5" customHeight="1">
      <c r="A41" s="26"/>
      <c r="B41" s="26"/>
      <c r="C41" s="1"/>
      <c r="D41" s="6"/>
      <c r="E41" s="7"/>
      <c r="F41" s="6"/>
      <c r="G41" s="7"/>
      <c r="H41" s="6"/>
      <c r="I41" s="7"/>
      <c r="J41" s="6"/>
      <c r="K41" s="18"/>
      <c r="L41" s="17"/>
      <c r="M41" s="18"/>
      <c r="N41" s="17"/>
      <c r="O41" s="18"/>
      <c r="P41" s="17"/>
      <c r="Q41" s="18"/>
    </row>
    <row r="42" spans="1:17" ht="13.5" customHeight="1">
      <c r="A42" s="27"/>
      <c r="B42" s="64" t="s">
        <v>23</v>
      </c>
      <c r="C42" s="65"/>
      <c r="D42" s="8">
        <v>11</v>
      </c>
      <c r="E42" s="9">
        <v>6.8540095956134348E-2</v>
      </c>
      <c r="F42" s="8">
        <v>3</v>
      </c>
      <c r="G42" s="9">
        <v>1.8663680477790219E-2</v>
      </c>
      <c r="H42" s="8">
        <v>4</v>
      </c>
      <c r="I42" s="9">
        <v>2.1206658890891739E-2</v>
      </c>
      <c r="J42" s="8">
        <v>4</v>
      </c>
      <c r="K42" s="10">
        <v>1.9351717464925013E-2</v>
      </c>
      <c r="L42" s="19">
        <v>5</v>
      </c>
      <c r="M42" s="10">
        <v>2.0736562707365628E-2</v>
      </c>
      <c r="N42" s="19">
        <v>8</v>
      </c>
      <c r="O42" s="10">
        <v>3.2119484482274058E-2</v>
      </c>
      <c r="P42" s="19">
        <v>11</v>
      </c>
      <c r="Q42" s="10">
        <v>4.447139680614514E-2</v>
      </c>
    </row>
    <row r="43" spans="1:17" s="15" customFormat="1" ht="13.5" customHeight="1">
      <c r="A43" s="14" t="s">
        <v>24</v>
      </c>
      <c r="B43" s="14"/>
      <c r="D43" s="14"/>
      <c r="E43" s="14"/>
      <c r="F43" s="14"/>
      <c r="G43" s="14"/>
      <c r="H43" s="14"/>
      <c r="I43" s="14"/>
    </row>
    <row r="44" spans="1:17" s="15" customFormat="1" ht="13.5" customHeight="1">
      <c r="A44" s="14" t="s">
        <v>35</v>
      </c>
      <c r="B44" s="14"/>
      <c r="C44" s="14"/>
      <c r="E44" s="14"/>
      <c r="F44" s="14"/>
      <c r="G44" s="14"/>
      <c r="H44" s="14"/>
      <c r="I44" s="4"/>
      <c r="J44" s="4"/>
      <c r="K44" s="21" t="s">
        <v>47</v>
      </c>
      <c r="M44" s="21" t="s">
        <v>47</v>
      </c>
    </row>
    <row r="45" spans="1:17" s="15" customFormat="1" ht="13.5" customHeight="1">
      <c r="A45" s="14" t="s">
        <v>33</v>
      </c>
      <c r="B45" s="14"/>
      <c r="C45" s="14"/>
      <c r="I45" s="3"/>
      <c r="J45" s="3"/>
    </row>
    <row r="46" spans="1:17" ht="13.5" customHeight="1">
      <c r="A46" s="14" t="s">
        <v>31</v>
      </c>
      <c r="B46" s="14"/>
      <c r="C46" s="14"/>
      <c r="D46" s="15"/>
      <c r="E46" s="14"/>
      <c r="F46" s="14"/>
      <c r="G46" s="15"/>
      <c r="H46" s="15"/>
    </row>
  </sheetData>
  <mergeCells count="16">
    <mergeCell ref="P3:Q3"/>
    <mergeCell ref="B38:C38"/>
    <mergeCell ref="B42:C42"/>
    <mergeCell ref="B18:C18"/>
    <mergeCell ref="B23:C23"/>
    <mergeCell ref="B28:C28"/>
    <mergeCell ref="B34:C34"/>
    <mergeCell ref="A4:C4"/>
    <mergeCell ref="B6:C6"/>
    <mergeCell ref="J3:K3"/>
    <mergeCell ref="L3:M3"/>
    <mergeCell ref="N3:O3"/>
    <mergeCell ref="B3:C3"/>
    <mergeCell ref="D3:E3"/>
    <mergeCell ref="F3:G3"/>
    <mergeCell ref="H3:I3"/>
  </mergeCells>
  <phoneticPr fontId="3"/>
  <pageMargins left="0.75" right="0.48" top="1" bottom="1" header="0.51200000000000001" footer="0.51200000000000001"/>
  <pageSetup paperSize="9" scale="76" orientation="landscape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4-2-3-1図(H25)</vt:lpstr>
      <vt:lpstr>4-2-3-1図(H24)</vt:lpstr>
      <vt:lpstr>4-2-3-1図(H23)</vt:lpstr>
      <vt:lpstr>4-2-3-1図(H22)</vt:lpstr>
      <vt:lpstr>4-2-3-1図(H21)</vt:lpstr>
      <vt:lpstr>4-2-3-1図(H20)</vt:lpstr>
      <vt:lpstr>4-2-3-1図(H19)</vt:lpstr>
      <vt:lpstr>4-2-3-1図(H18)</vt:lpstr>
      <vt:lpstr>4-2-3-1図(H11～H17)</vt:lpstr>
      <vt:lpstr>'4-2-3-1図(H23)'!Print_Area</vt:lpstr>
      <vt:lpstr>'4-2-3-1図(H24)'!Print_Area</vt:lpstr>
      <vt:lpstr>'4-2-3-1図(H25)'!Print_Area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2014-09-11T11:24:51Z</cp:lastPrinted>
  <dcterms:created xsi:type="dcterms:W3CDTF">1996-06-22T07:15:06Z</dcterms:created>
  <dcterms:modified xsi:type="dcterms:W3CDTF">2014-10-22T01:13:08Z</dcterms:modified>
</cp:coreProperties>
</file>