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9000" activeTab="0"/>
  </bookViews>
  <sheets>
    <sheet name="資料3-4" sheetId="1" r:id="rId1"/>
  </sheets>
  <definedNames>
    <definedName name="_xlnm.Print_Area" localSheetId="0">'資料3-4'!$A$1:$Y$87</definedName>
  </definedNames>
  <calcPr fullCalcOnLoad="1"/>
</workbook>
</file>

<file path=xl/sharedStrings.xml><?xml version="1.0" encoding="utf-8"?>
<sst xmlns="http://schemas.openxmlformats.org/spreadsheetml/2006/main" count="322" uniqueCount="50">
  <si>
    <t>年  次</t>
  </si>
  <si>
    <t>その他</t>
  </si>
  <si>
    <t>凶器準備
集　　合</t>
  </si>
  <si>
    <t>住　居
侵　入</t>
  </si>
  <si>
    <t>器　物
損　壊</t>
  </si>
  <si>
    <t>盗　　品
譲受け等</t>
  </si>
  <si>
    <t>殺　人</t>
  </si>
  <si>
    <t>強　盗</t>
  </si>
  <si>
    <t>傷　害</t>
  </si>
  <si>
    <t>暴　行</t>
  </si>
  <si>
    <t>脅　迫</t>
  </si>
  <si>
    <t>恐　喝</t>
  </si>
  <si>
    <t>窃　盗</t>
  </si>
  <si>
    <t>詐　欺</t>
  </si>
  <si>
    <t>強　姦</t>
  </si>
  <si>
    <t>放　火</t>
  </si>
  <si>
    <r>
      <t>危険運転
致 死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傷</t>
    </r>
  </si>
  <si>
    <t>強　　制
わいせつ
等</t>
  </si>
  <si>
    <t>横　領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</si>
  <si>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</si>
  <si>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</si>
  <si>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</si>
  <si>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</si>
  <si>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</si>
  <si>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</si>
  <si>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</si>
  <si>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</si>
  <si>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</si>
  <si>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</si>
  <si>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</si>
  <si>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r>
      <t xml:space="preserve"> </t>
    </r>
    <r>
      <rPr>
        <sz val="10"/>
        <rFont val="ＭＳ 明朝"/>
        <family val="1"/>
      </rPr>
      <t xml:space="preserve">遺失物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等横領</t>
    </r>
  </si>
  <si>
    <t>強　　制
わいせつ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</si>
  <si>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21年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</si>
  <si>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21年</t>
    </r>
  </si>
  <si>
    <r>
      <t xml:space="preserve">               *</t>
    </r>
    <r>
      <rPr>
        <sz val="10"/>
        <rFont val="ＭＳ 明朝"/>
        <family val="1"/>
      </rPr>
      <t>251</t>
    </r>
  </si>
  <si>
    <t>　　　３　＊は，上半期（１月～６月）の暴行，脅迫及び恐喝を含まない。</t>
  </si>
  <si>
    <t>　　　４　昭和23年上半期（１月～６月）の暴行，脅迫及び恐喝は，「その他」に含む。</t>
  </si>
  <si>
    <t>　　　５　「強制わいせつ等」は，公然わいせつ及びわいせつ物頒布等を含む。</t>
  </si>
  <si>
    <t>　　　７　昭和40年以前の「総数」及び「その他」は，交通関係業過を含む。</t>
  </si>
  <si>
    <t>　　　６　「触法少年人口比」は，10歳以上14歳未満の少年10万人当たりの一般刑法犯補導人員である。</t>
  </si>
  <si>
    <t>　　　２　行為時の年齢による。</t>
  </si>
  <si>
    <t>　注　１　警察庁の統計，警察庁交通局の資料及び総務省統計局の人口資料による。</t>
  </si>
  <si>
    <r>
      <t>（昭和21年～</t>
    </r>
    <r>
      <rPr>
        <sz val="10"/>
        <rFont val="ＭＳ 明朝"/>
        <family val="1"/>
      </rPr>
      <t>63</t>
    </r>
    <r>
      <rPr>
        <sz val="10"/>
        <rFont val="ＭＳ 明朝"/>
        <family val="1"/>
      </rPr>
      <t>年）</t>
    </r>
  </si>
  <si>
    <t>①　昭和</t>
  </si>
  <si>
    <t>②　平成</t>
  </si>
  <si>
    <t>　元年</t>
  </si>
  <si>
    <r>
      <t>（平成元年～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年）</t>
    </r>
  </si>
  <si>
    <t>資料３－４　触法少年による一般刑法犯 補導人員（非行名別）</t>
  </si>
  <si>
    <r>
      <t>触法少年人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比</t>
    </r>
  </si>
  <si>
    <t>総　　　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</si>
</sst>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_ "/>
    <numFmt numFmtId="180" formatCode="#,##0_ ;[Red]\-#,##0\ "/>
    <numFmt numFmtId="181" formatCode="\(#,##0\)\ 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#,##0_);[Red]\(#,##0\)"/>
    <numFmt numFmtId="188" formatCode="#,##0;[Red]#,##0"/>
    <numFmt numFmtId="189" formatCode="_ * #,##0.0_ ;_ * \-#,##0.0_ ;_ * &quot;-&quot;??_ ;_ @_ "/>
    <numFmt numFmtId="190" formatCode="_ * #,##0.0_ ;_ * \-#,##0.0_ ;_ * &quot;-&quot;_ ;_ @_ "/>
    <numFmt numFmtId="191" formatCode="0.0_);[Red]\(0.0\)"/>
  </numFmts>
  <fonts count="13">
    <font>
      <sz val="10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sz val="10"/>
      <color indexed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b/>
      <sz val="12"/>
      <color indexed="10"/>
      <name val="ＭＳ ゴシック"/>
      <family val="3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41" fontId="0" fillId="0" borderId="0" xfId="16" applyNumberFormat="1" applyFont="1" applyFill="1" applyBorder="1" applyAlignment="1">
      <alignment vertical="center"/>
    </xf>
    <xf numFmtId="41" fontId="0" fillId="0" borderId="2" xfId="16" applyNumberFormat="1" applyFont="1" applyFill="1" applyBorder="1" applyAlignment="1">
      <alignment vertical="center"/>
    </xf>
    <xf numFmtId="41" fontId="0" fillId="0" borderId="3" xfId="16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4" xfId="16" applyNumberFormat="1" applyFont="1" applyFill="1" applyBorder="1" applyAlignment="1">
      <alignment horizontal="right" vertical="center"/>
    </xf>
    <xf numFmtId="41" fontId="0" fillId="0" borderId="3" xfId="16" applyNumberFormat="1" applyFont="1" applyFill="1" applyBorder="1" applyAlignment="1">
      <alignment horizontal="right" vertical="center"/>
    </xf>
    <xf numFmtId="41" fontId="0" fillId="0" borderId="0" xfId="16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/>
    </xf>
    <xf numFmtId="41" fontId="0" fillId="0" borderId="3" xfId="16" applyNumberFormat="1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41" fontId="0" fillId="0" borderId="0" xfId="16" applyNumberFormat="1" applyFont="1" applyFill="1" applyBorder="1" applyAlignment="1">
      <alignment horizontal="center" vertical="center"/>
    </xf>
    <xf numFmtId="41" fontId="0" fillId="0" borderId="2" xfId="0" applyNumberFormat="1" applyFill="1" applyBorder="1" applyAlignment="1">
      <alignment/>
    </xf>
    <xf numFmtId="41" fontId="0" fillId="0" borderId="3" xfId="0" applyNumberFormat="1" applyFont="1" applyFill="1" applyBorder="1" applyAlignment="1">
      <alignment vertical="center"/>
    </xf>
    <xf numFmtId="41" fontId="0" fillId="0" borderId="2" xfId="0" applyNumberFormat="1" applyFill="1" applyBorder="1" applyAlignment="1">
      <alignment horizontal="right"/>
    </xf>
    <xf numFmtId="41" fontId="0" fillId="0" borderId="3" xfId="0" applyNumberFormat="1" applyFont="1" applyFill="1" applyBorder="1" applyAlignment="1">
      <alignment horizontal="right" vertical="center"/>
    </xf>
    <xf numFmtId="191" fontId="0" fillId="0" borderId="3" xfId="0" applyNumberFormat="1" applyFont="1" applyFill="1" applyBorder="1" applyAlignment="1">
      <alignment vertical="center"/>
    </xf>
    <xf numFmtId="41" fontId="0" fillId="0" borderId="2" xfId="16" applyNumberFormat="1" applyFont="1" applyFill="1" applyBorder="1" applyAlignment="1">
      <alignment horizontal="right" vertical="center"/>
    </xf>
    <xf numFmtId="41" fontId="0" fillId="0" borderId="5" xfId="16" applyNumberFormat="1" applyFont="1" applyFill="1" applyBorder="1" applyAlignment="1">
      <alignment vertical="center"/>
    </xf>
    <xf numFmtId="41" fontId="0" fillId="0" borderId="2" xfId="16" applyNumberFormat="1" applyFont="1" applyFill="1" applyBorder="1" applyAlignment="1" quotePrefix="1">
      <alignment vertical="center"/>
    </xf>
    <xf numFmtId="190" fontId="0" fillId="0" borderId="3" xfId="16" applyNumberFormat="1" applyFont="1" applyFill="1" applyBorder="1" applyAlignment="1">
      <alignment vertical="center"/>
    </xf>
    <xf numFmtId="190" fontId="0" fillId="0" borderId="3" xfId="16" applyNumberFormat="1" applyFont="1" applyFill="1" applyBorder="1" applyAlignment="1" quotePrefix="1">
      <alignment vertical="center"/>
    </xf>
    <xf numFmtId="41" fontId="0" fillId="0" borderId="6" xfId="16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0" fillId="0" borderId="7" xfId="16" applyNumberFormat="1" applyFont="1" applyFill="1" applyBorder="1" applyAlignment="1">
      <alignment horizontal="right" vertical="center"/>
    </xf>
    <xf numFmtId="0" fontId="7" fillId="0" borderId="0" xfId="16" applyNumberFormat="1" applyFont="1" applyFill="1" applyBorder="1" applyAlignment="1" quotePrefix="1">
      <alignment horizontal="center" vertical="center"/>
    </xf>
    <xf numFmtId="41" fontId="7" fillId="0" borderId="0" xfId="16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8" xfId="16" applyNumberFormat="1" applyFont="1" applyFill="1" applyBorder="1" applyAlignment="1">
      <alignment vertical="center"/>
    </xf>
    <xf numFmtId="190" fontId="0" fillId="0" borderId="6" xfId="16" applyNumberFormat="1" applyFont="1" applyFill="1" applyBorder="1" applyAlignment="1">
      <alignment vertical="center"/>
    </xf>
    <xf numFmtId="0" fontId="0" fillId="2" borderId="9" xfId="16" applyNumberFormat="1" applyFont="1" applyFill="1" applyBorder="1" applyAlignment="1">
      <alignment horizontal="center" vertical="center" wrapText="1"/>
    </xf>
    <xf numFmtId="0" fontId="0" fillId="2" borderId="10" xfId="16" applyNumberFormat="1" applyFont="1" applyFill="1" applyBorder="1" applyAlignment="1">
      <alignment horizontal="center" vertical="center" wrapText="1"/>
    </xf>
    <xf numFmtId="0" fontId="0" fillId="2" borderId="11" xfId="16" applyNumberFormat="1" applyFont="1" applyFill="1" applyBorder="1" applyAlignment="1">
      <alignment horizontal="left" vertical="center" wrapText="1"/>
    </xf>
    <xf numFmtId="0" fontId="0" fillId="2" borderId="12" xfId="16" applyNumberFormat="1" applyFont="1" applyFill="1" applyBorder="1" applyAlignment="1">
      <alignment horizontal="left" vertical="center" wrapText="1"/>
    </xf>
    <xf numFmtId="0" fontId="0" fillId="3" borderId="4" xfId="16" applyNumberFormat="1" applyFont="1" applyFill="1" applyBorder="1" applyAlignment="1">
      <alignment horizontal="center" vertical="center"/>
    </xf>
    <xf numFmtId="0" fontId="0" fillId="3" borderId="7" xfId="16" applyNumberFormat="1" applyFont="1" applyFill="1" applyBorder="1" applyAlignment="1">
      <alignment horizontal="center" vertical="center"/>
    </xf>
    <xf numFmtId="0" fontId="0" fillId="3" borderId="4" xfId="16" applyNumberFormat="1" applyFont="1" applyFill="1" applyBorder="1" applyAlignment="1" quotePrefix="1">
      <alignment horizontal="center" vertical="center"/>
    </xf>
    <xf numFmtId="0" fontId="0" fillId="3" borderId="0" xfId="16" applyNumberFormat="1" applyFont="1" applyFill="1" applyBorder="1" applyAlignment="1" quotePrefix="1">
      <alignment horizontal="center" vertical="center"/>
    </xf>
    <xf numFmtId="0" fontId="12" fillId="3" borderId="13" xfId="16" applyNumberFormat="1" applyFont="1" applyFill="1" applyBorder="1" applyAlignment="1" quotePrefix="1">
      <alignment horizontal="center" vertical="center"/>
    </xf>
    <xf numFmtId="41" fontId="12" fillId="0" borderId="8" xfId="16" applyNumberFormat="1" applyFont="1" applyFill="1" applyBorder="1" applyAlignment="1">
      <alignment horizontal="right" vertical="center"/>
    </xf>
    <xf numFmtId="191" fontId="12" fillId="0" borderId="6" xfId="0" applyNumberFormat="1" applyFont="1" applyFill="1" applyBorder="1" applyAlignment="1">
      <alignment vertical="center"/>
    </xf>
    <xf numFmtId="41" fontId="12" fillId="0" borderId="6" xfId="16" applyNumberFormat="1" applyFont="1" applyFill="1" applyBorder="1" applyAlignment="1">
      <alignment horizontal="right" vertical="center"/>
    </xf>
    <xf numFmtId="41" fontId="12" fillId="0" borderId="6" xfId="0" applyNumberFormat="1" applyFont="1" applyFill="1" applyBorder="1" applyAlignment="1">
      <alignment horizontal="right" vertical="center"/>
    </xf>
    <xf numFmtId="0" fontId="12" fillId="3" borderId="7" xfId="16" applyNumberFormat="1" applyFont="1" applyFill="1" applyBorder="1" applyAlignment="1" quotePrefix="1">
      <alignment horizontal="center" vertical="center"/>
    </xf>
    <xf numFmtId="4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14" xfId="16" applyNumberFormat="1" applyFont="1" applyFill="1" applyBorder="1" applyAlignment="1">
      <alignment horizontal="center" vertical="center" wrapText="1"/>
    </xf>
    <xf numFmtId="0" fontId="0" fillId="2" borderId="6" xfId="16" applyNumberFormat="1" applyFont="1" applyFill="1" applyBorder="1" applyAlignment="1">
      <alignment horizontal="center" vertical="center" wrapText="1"/>
    </xf>
    <xf numFmtId="0" fontId="0" fillId="2" borderId="15" xfId="16" applyNumberFormat="1" applyFont="1" applyFill="1" applyBorder="1" applyAlignment="1">
      <alignment horizontal="center" vertical="center" wrapText="1"/>
    </xf>
    <xf numFmtId="0" fontId="0" fillId="2" borderId="8" xfId="16" applyNumberFormat="1" applyFont="1" applyFill="1" applyBorder="1" applyAlignment="1">
      <alignment horizontal="center" vertical="center" wrapText="1"/>
    </xf>
    <xf numFmtId="0" fontId="0" fillId="2" borderId="15" xfId="16" applyNumberFormat="1" applyFont="1" applyFill="1" applyBorder="1" applyAlignment="1">
      <alignment horizontal="left" vertical="center" wrapText="1"/>
    </xf>
    <xf numFmtId="0" fontId="0" fillId="2" borderId="8" xfId="16" applyNumberFormat="1" applyFont="1" applyFill="1" applyBorder="1" applyAlignment="1">
      <alignment horizontal="left" vertical="center" wrapText="1"/>
    </xf>
    <xf numFmtId="0" fontId="0" fillId="2" borderId="10" xfId="16" applyNumberFormat="1" applyFont="1" applyFill="1" applyBorder="1" applyAlignment="1">
      <alignment horizontal="center" vertical="center"/>
    </xf>
    <xf numFmtId="0" fontId="0" fillId="2" borderId="7" xfId="16" applyNumberFormat="1" applyFont="1" applyFill="1" applyBorder="1" applyAlignment="1">
      <alignment horizontal="center" vertical="center"/>
    </xf>
    <xf numFmtId="186" fontId="0" fillId="0" borderId="2" xfId="16" applyNumberFormat="1" applyFont="1" applyFill="1" applyBorder="1" applyAlignment="1">
      <alignment horizontal="center" vertical="center"/>
    </xf>
    <xf numFmtId="186" fontId="0" fillId="0" borderId="0" xfId="16" applyNumberFormat="1" applyFont="1" applyFill="1" applyBorder="1" applyAlignment="1">
      <alignment horizontal="center" vertical="center"/>
    </xf>
    <xf numFmtId="186" fontId="0" fillId="0" borderId="4" xfId="16" applyNumberFormat="1" applyFont="1" applyFill="1" applyBorder="1" applyAlignment="1">
      <alignment horizontal="center" vertical="center"/>
    </xf>
    <xf numFmtId="41" fontId="0" fillId="0" borderId="2" xfId="16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8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18" customWidth="1"/>
    <col min="2" max="2" width="9.25390625" style="18" bestFit="1" customWidth="1"/>
    <col min="3" max="3" width="11.375" style="18" customWidth="1"/>
    <col min="4" max="4" width="9.25390625" style="18" customWidth="1"/>
    <col min="5" max="11" width="9.25390625" style="18" bestFit="1" customWidth="1"/>
    <col min="12" max="12" width="9.875" style="18" bestFit="1" customWidth="1"/>
    <col min="13" max="23" width="9.25390625" style="18" bestFit="1" customWidth="1"/>
    <col min="24" max="24" width="9.125" style="18" customWidth="1"/>
    <col min="25" max="25" width="9.875" style="18" bestFit="1" customWidth="1"/>
    <col min="26" max="26" width="9.125" style="19" customWidth="1"/>
    <col min="27" max="16384" width="9.125" style="18" customWidth="1"/>
  </cols>
  <sheetData>
    <row r="1" ht="15" customHeight="1"/>
    <row r="2" spans="2:25" ht="15" customHeight="1">
      <c r="B2" s="26" t="s">
        <v>47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3.5" customHeight="1"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3.5" customHeight="1" thickBot="1">
      <c r="B4" s="5" t="s">
        <v>43</v>
      </c>
      <c r="C4" s="3"/>
      <c r="D4" s="3"/>
      <c r="E4" s="3"/>
      <c r="F4" s="3"/>
      <c r="G4" s="3"/>
      <c r="H4" s="3"/>
      <c r="I4" s="3"/>
      <c r="J4" s="25"/>
      <c r="K4" s="3"/>
      <c r="L4" s="3"/>
      <c r="M4" s="3"/>
      <c r="N4" s="5"/>
      <c r="O4" s="3"/>
      <c r="P4" s="3"/>
      <c r="Q4" s="3"/>
      <c r="R4" s="3"/>
      <c r="S4" s="3"/>
      <c r="T4" s="3"/>
      <c r="U4" s="3"/>
      <c r="V4" s="3"/>
      <c r="W4" s="3"/>
      <c r="X4" s="4"/>
      <c r="Y4" s="14" t="s">
        <v>42</v>
      </c>
    </row>
    <row r="5" spans="2:26" s="12" customFormat="1" ht="12.75" customHeight="1" thickTop="1">
      <c r="B5" s="70" t="s">
        <v>0</v>
      </c>
      <c r="C5" s="66" t="s">
        <v>49</v>
      </c>
      <c r="D5" s="64" t="s">
        <v>48</v>
      </c>
      <c r="E5" s="64" t="s">
        <v>6</v>
      </c>
      <c r="F5" s="64" t="s">
        <v>7</v>
      </c>
      <c r="G5" s="64" t="s">
        <v>8</v>
      </c>
      <c r="H5" s="64" t="s">
        <v>9</v>
      </c>
      <c r="I5" s="64" t="s">
        <v>10</v>
      </c>
      <c r="J5" s="64" t="s">
        <v>11</v>
      </c>
      <c r="K5" s="64" t="s">
        <v>2</v>
      </c>
      <c r="L5" s="64" t="s">
        <v>12</v>
      </c>
      <c r="M5" s="66" t="s">
        <v>13</v>
      </c>
      <c r="N5" s="70" t="s">
        <v>0</v>
      </c>
      <c r="O5" s="66" t="s">
        <v>18</v>
      </c>
      <c r="P5" s="48"/>
      <c r="Q5" s="64" t="s">
        <v>5</v>
      </c>
      <c r="R5" s="64" t="s">
        <v>14</v>
      </c>
      <c r="S5" s="68" t="s">
        <v>17</v>
      </c>
      <c r="T5" s="49"/>
      <c r="U5" s="64" t="s">
        <v>15</v>
      </c>
      <c r="V5" s="64" t="s">
        <v>3</v>
      </c>
      <c r="W5" s="64" t="s">
        <v>4</v>
      </c>
      <c r="X5" s="64" t="s">
        <v>16</v>
      </c>
      <c r="Y5" s="66" t="s">
        <v>1</v>
      </c>
      <c r="Z5" s="13"/>
    </row>
    <row r="6" spans="2:26" s="12" customFormat="1" ht="27" customHeight="1">
      <c r="B6" s="71"/>
      <c r="C6" s="67"/>
      <c r="D6" s="65"/>
      <c r="E6" s="65"/>
      <c r="F6" s="65"/>
      <c r="G6" s="65"/>
      <c r="H6" s="65"/>
      <c r="I6" s="65"/>
      <c r="J6" s="65"/>
      <c r="K6" s="65"/>
      <c r="L6" s="65"/>
      <c r="M6" s="67"/>
      <c r="N6" s="71"/>
      <c r="O6" s="65"/>
      <c r="P6" s="50" t="s">
        <v>30</v>
      </c>
      <c r="Q6" s="65"/>
      <c r="R6" s="65"/>
      <c r="S6" s="69"/>
      <c r="T6" s="51" t="s">
        <v>31</v>
      </c>
      <c r="U6" s="65"/>
      <c r="V6" s="65"/>
      <c r="W6" s="65"/>
      <c r="X6" s="65"/>
      <c r="Y6" s="67"/>
      <c r="Z6" s="13"/>
    </row>
    <row r="7" spans="2:25" ht="13.5" customHeight="1">
      <c r="B7" s="52" t="s">
        <v>32</v>
      </c>
      <c r="C7" s="34">
        <v>12401</v>
      </c>
      <c r="D7" s="36">
        <v>178.431654676259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  <c r="M7" s="17" t="s">
        <v>19</v>
      </c>
      <c r="N7" s="52" t="s">
        <v>33</v>
      </c>
      <c r="O7" s="15" t="s">
        <v>19</v>
      </c>
      <c r="P7" s="15" t="s">
        <v>19</v>
      </c>
      <c r="Q7" s="15" t="s">
        <v>19</v>
      </c>
      <c r="R7" s="15" t="s">
        <v>19</v>
      </c>
      <c r="S7" s="15" t="s">
        <v>19</v>
      </c>
      <c r="T7" s="15" t="s">
        <v>19</v>
      </c>
      <c r="U7" s="15" t="s">
        <v>19</v>
      </c>
      <c r="V7" s="15" t="s">
        <v>19</v>
      </c>
      <c r="W7" s="15" t="s">
        <v>19</v>
      </c>
      <c r="X7" s="15" t="s">
        <v>19</v>
      </c>
      <c r="Y7" s="17" t="s">
        <v>19</v>
      </c>
    </row>
    <row r="8" spans="2:25" ht="13.5" customHeight="1">
      <c r="B8" s="52">
        <v>22</v>
      </c>
      <c r="C8" s="7">
        <v>12278</v>
      </c>
      <c r="D8" s="36">
        <v>173.56516822165676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  <c r="M8" s="17" t="s">
        <v>19</v>
      </c>
      <c r="N8" s="52">
        <v>22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7" t="s">
        <v>19</v>
      </c>
      <c r="V8" s="16" t="s">
        <v>19</v>
      </c>
      <c r="W8" s="15" t="s">
        <v>19</v>
      </c>
      <c r="X8" s="15" t="s">
        <v>19</v>
      </c>
      <c r="Y8" s="17" t="s">
        <v>19</v>
      </c>
    </row>
    <row r="9" spans="2:25" ht="13.5" customHeight="1">
      <c r="B9" s="52">
        <v>23</v>
      </c>
      <c r="C9" s="7">
        <v>11073</v>
      </c>
      <c r="D9" s="36">
        <v>156.35413724936458</v>
      </c>
      <c r="E9" s="8">
        <v>8</v>
      </c>
      <c r="F9" s="8">
        <v>52</v>
      </c>
      <c r="G9" s="75" t="s">
        <v>34</v>
      </c>
      <c r="H9" s="76"/>
      <c r="I9" s="76"/>
      <c r="J9" s="77"/>
      <c r="K9" s="16" t="s">
        <v>19</v>
      </c>
      <c r="L9" s="8">
        <v>9592</v>
      </c>
      <c r="M9" s="7">
        <v>63</v>
      </c>
      <c r="N9" s="52">
        <v>23</v>
      </c>
      <c r="O9" s="8">
        <v>85</v>
      </c>
      <c r="P9" s="16" t="s">
        <v>19</v>
      </c>
      <c r="Q9" s="16" t="s">
        <v>19</v>
      </c>
      <c r="R9" s="8">
        <v>8</v>
      </c>
      <c r="S9" s="8">
        <v>11</v>
      </c>
      <c r="T9" s="16" t="s">
        <v>19</v>
      </c>
      <c r="U9" s="7">
        <v>57</v>
      </c>
      <c r="V9" s="16" t="s">
        <v>19</v>
      </c>
      <c r="W9" s="16" t="s">
        <v>19</v>
      </c>
      <c r="X9" s="16" t="s">
        <v>19</v>
      </c>
      <c r="Y9" s="7">
        <v>946</v>
      </c>
    </row>
    <row r="10" spans="2:25" ht="13.5" customHeight="1">
      <c r="B10" s="52">
        <v>24</v>
      </c>
      <c r="C10" s="7">
        <v>18385</v>
      </c>
      <c r="D10" s="36">
        <v>265.9097483367081</v>
      </c>
      <c r="E10" s="8">
        <v>11</v>
      </c>
      <c r="F10" s="8">
        <v>34</v>
      </c>
      <c r="G10" s="72">
        <v>472</v>
      </c>
      <c r="H10" s="73"/>
      <c r="I10" s="73"/>
      <c r="J10" s="74"/>
      <c r="K10" s="15" t="s">
        <v>19</v>
      </c>
      <c r="L10" s="8">
        <v>15314</v>
      </c>
      <c r="M10" s="7">
        <v>138</v>
      </c>
      <c r="N10" s="52">
        <v>24</v>
      </c>
      <c r="O10" s="8">
        <v>128</v>
      </c>
      <c r="P10" s="15" t="s">
        <v>19</v>
      </c>
      <c r="Q10" s="15" t="s">
        <v>19</v>
      </c>
      <c r="R10" s="8">
        <v>11</v>
      </c>
      <c r="S10" s="8">
        <v>18</v>
      </c>
      <c r="T10" s="15" t="s">
        <v>19</v>
      </c>
      <c r="U10" s="7">
        <v>141</v>
      </c>
      <c r="V10" s="16" t="s">
        <v>19</v>
      </c>
      <c r="W10" s="15" t="s">
        <v>19</v>
      </c>
      <c r="X10" s="15" t="s">
        <v>19</v>
      </c>
      <c r="Y10" s="7">
        <v>2118</v>
      </c>
    </row>
    <row r="11" spans="2:25" ht="13.5" customHeight="1">
      <c r="B11" s="52">
        <v>25</v>
      </c>
      <c r="C11" s="7">
        <v>29617</v>
      </c>
      <c r="D11" s="36">
        <v>430.2920238268197</v>
      </c>
      <c r="E11" s="8">
        <v>7</v>
      </c>
      <c r="F11" s="8">
        <v>73</v>
      </c>
      <c r="G11" s="72">
        <v>914</v>
      </c>
      <c r="H11" s="73"/>
      <c r="I11" s="73"/>
      <c r="J11" s="74"/>
      <c r="K11" s="15" t="s">
        <v>19</v>
      </c>
      <c r="L11" s="8">
        <v>26036</v>
      </c>
      <c r="M11" s="7">
        <v>259</v>
      </c>
      <c r="N11" s="52">
        <v>25</v>
      </c>
      <c r="O11" s="8">
        <v>203</v>
      </c>
      <c r="P11" s="15" t="s">
        <v>19</v>
      </c>
      <c r="Q11" s="15" t="s">
        <v>19</v>
      </c>
      <c r="R11" s="8">
        <v>30</v>
      </c>
      <c r="S11" s="8">
        <v>43</v>
      </c>
      <c r="T11" s="15" t="s">
        <v>19</v>
      </c>
      <c r="U11" s="7">
        <v>206</v>
      </c>
      <c r="V11" s="16" t="s">
        <v>19</v>
      </c>
      <c r="W11" s="15" t="s">
        <v>19</v>
      </c>
      <c r="X11" s="15" t="s">
        <v>19</v>
      </c>
      <c r="Y11" s="7">
        <v>1846</v>
      </c>
    </row>
    <row r="12" spans="2:25" ht="13.5" customHeight="1">
      <c r="B12" s="52">
        <v>26</v>
      </c>
      <c r="C12" s="7">
        <v>32777</v>
      </c>
      <c r="D12" s="36">
        <v>463.21368004522327</v>
      </c>
      <c r="E12" s="8">
        <v>5</v>
      </c>
      <c r="F12" s="8">
        <v>63</v>
      </c>
      <c r="G12" s="8">
        <v>305</v>
      </c>
      <c r="H12" s="8">
        <v>94</v>
      </c>
      <c r="I12" s="8">
        <v>17</v>
      </c>
      <c r="J12" s="8">
        <v>163</v>
      </c>
      <c r="K12" s="15" t="s">
        <v>19</v>
      </c>
      <c r="L12" s="8">
        <v>29683</v>
      </c>
      <c r="M12" s="7">
        <v>216</v>
      </c>
      <c r="N12" s="52">
        <v>26</v>
      </c>
      <c r="O12" s="8">
        <v>211</v>
      </c>
      <c r="P12" s="15" t="s">
        <v>19</v>
      </c>
      <c r="Q12" s="15" t="s">
        <v>19</v>
      </c>
      <c r="R12" s="8">
        <v>21</v>
      </c>
      <c r="S12" s="8">
        <v>37</v>
      </c>
      <c r="T12" s="15" t="s">
        <v>19</v>
      </c>
      <c r="U12" s="7">
        <v>200</v>
      </c>
      <c r="V12" s="16" t="s">
        <v>19</v>
      </c>
      <c r="W12" s="15" t="s">
        <v>19</v>
      </c>
      <c r="X12" s="15" t="s">
        <v>19</v>
      </c>
      <c r="Y12" s="7">
        <v>1762</v>
      </c>
    </row>
    <row r="13" spans="2:25" ht="13.5" customHeight="1">
      <c r="B13" s="52">
        <v>27</v>
      </c>
      <c r="C13" s="7">
        <v>28866</v>
      </c>
      <c r="D13" s="36">
        <v>394.12889131622063</v>
      </c>
      <c r="E13" s="8">
        <v>4</v>
      </c>
      <c r="F13" s="8">
        <v>57</v>
      </c>
      <c r="G13" s="8">
        <v>265</v>
      </c>
      <c r="H13" s="8">
        <v>100</v>
      </c>
      <c r="I13" s="8">
        <v>7</v>
      </c>
      <c r="J13" s="8">
        <v>211</v>
      </c>
      <c r="K13" s="15" t="s">
        <v>19</v>
      </c>
      <c r="L13" s="8">
        <f>15868+8685+950</f>
        <v>25503</v>
      </c>
      <c r="M13" s="7">
        <v>202</v>
      </c>
      <c r="N13" s="52">
        <v>27</v>
      </c>
      <c r="O13" s="8">
        <v>267</v>
      </c>
      <c r="P13" s="15" t="s">
        <v>19</v>
      </c>
      <c r="Q13" s="15" t="s">
        <v>19</v>
      </c>
      <c r="R13" s="8">
        <v>30</v>
      </c>
      <c r="S13" s="8">
        <v>20</v>
      </c>
      <c r="T13" s="15" t="s">
        <v>19</v>
      </c>
      <c r="U13" s="7">
        <v>231</v>
      </c>
      <c r="V13" s="16" t="s">
        <v>19</v>
      </c>
      <c r="W13" s="15" t="s">
        <v>19</v>
      </c>
      <c r="X13" s="15" t="s">
        <v>19</v>
      </c>
      <c r="Y13" s="7">
        <v>1969</v>
      </c>
    </row>
    <row r="14" spans="2:25" ht="13.5" customHeight="1">
      <c r="B14" s="52">
        <v>28</v>
      </c>
      <c r="C14" s="7">
        <v>27493</v>
      </c>
      <c r="D14" s="36">
        <v>358.44850065189047</v>
      </c>
      <c r="E14" s="8">
        <v>7</v>
      </c>
      <c r="F14" s="8">
        <v>49</v>
      </c>
      <c r="G14" s="8">
        <v>253</v>
      </c>
      <c r="H14" s="8">
        <v>63</v>
      </c>
      <c r="I14" s="8">
        <v>13</v>
      </c>
      <c r="J14" s="8">
        <v>132</v>
      </c>
      <c r="K14" s="15" t="s">
        <v>19</v>
      </c>
      <c r="L14" s="8">
        <f>15936+7201+1014</f>
        <v>24151</v>
      </c>
      <c r="M14" s="7">
        <v>224</v>
      </c>
      <c r="N14" s="52">
        <v>28</v>
      </c>
      <c r="O14" s="8">
        <v>200</v>
      </c>
      <c r="P14" s="15" t="s">
        <v>19</v>
      </c>
      <c r="Q14" s="15" t="s">
        <v>19</v>
      </c>
      <c r="R14" s="8">
        <v>38</v>
      </c>
      <c r="S14" s="8">
        <v>42</v>
      </c>
      <c r="T14" s="15" t="s">
        <v>19</v>
      </c>
      <c r="U14" s="7">
        <v>185</v>
      </c>
      <c r="V14" s="16" t="s">
        <v>19</v>
      </c>
      <c r="W14" s="15" t="s">
        <v>19</v>
      </c>
      <c r="X14" s="15" t="s">
        <v>19</v>
      </c>
      <c r="Y14" s="7">
        <v>2136</v>
      </c>
    </row>
    <row r="15" spans="2:25" ht="13.5" customHeight="1">
      <c r="B15" s="52">
        <v>29</v>
      </c>
      <c r="C15" s="7">
        <v>26071</v>
      </c>
      <c r="D15" s="36">
        <v>331.1864837398374</v>
      </c>
      <c r="E15" s="8">
        <v>7</v>
      </c>
      <c r="F15" s="8">
        <v>30</v>
      </c>
      <c r="G15" s="8">
        <v>219</v>
      </c>
      <c r="H15" s="8">
        <v>80</v>
      </c>
      <c r="I15" s="8">
        <v>9</v>
      </c>
      <c r="J15" s="8">
        <v>126</v>
      </c>
      <c r="K15" s="15" t="s">
        <v>19</v>
      </c>
      <c r="L15" s="8">
        <f>15625+6495+980</f>
        <v>23100</v>
      </c>
      <c r="M15" s="7">
        <v>220</v>
      </c>
      <c r="N15" s="52">
        <v>29</v>
      </c>
      <c r="O15" s="8">
        <v>185</v>
      </c>
      <c r="P15" s="15" t="s">
        <v>19</v>
      </c>
      <c r="Q15" s="15" t="s">
        <v>19</v>
      </c>
      <c r="R15" s="8">
        <v>42</v>
      </c>
      <c r="S15" s="8">
        <v>70</v>
      </c>
      <c r="T15" s="15" t="s">
        <v>19</v>
      </c>
      <c r="U15" s="7">
        <v>179</v>
      </c>
      <c r="V15" s="16" t="s">
        <v>19</v>
      </c>
      <c r="W15" s="15" t="s">
        <v>19</v>
      </c>
      <c r="X15" s="15" t="s">
        <v>19</v>
      </c>
      <c r="Y15" s="7">
        <v>1804</v>
      </c>
    </row>
    <row r="16" spans="2:25" ht="13.5" customHeight="1">
      <c r="B16" s="52">
        <v>30</v>
      </c>
      <c r="C16" s="7">
        <v>24797</v>
      </c>
      <c r="D16" s="36">
        <v>328.78546804561125</v>
      </c>
      <c r="E16" s="8">
        <v>3</v>
      </c>
      <c r="F16" s="8">
        <v>34</v>
      </c>
      <c r="G16" s="8">
        <v>239</v>
      </c>
      <c r="H16" s="8">
        <v>84</v>
      </c>
      <c r="I16" s="8">
        <v>11</v>
      </c>
      <c r="J16" s="8">
        <v>104</v>
      </c>
      <c r="K16" s="15" t="s">
        <v>19</v>
      </c>
      <c r="L16" s="8">
        <v>22168</v>
      </c>
      <c r="M16" s="7">
        <v>234</v>
      </c>
      <c r="N16" s="52">
        <v>30</v>
      </c>
      <c r="O16" s="8">
        <v>175</v>
      </c>
      <c r="P16" s="15" t="s">
        <v>19</v>
      </c>
      <c r="Q16" s="15" t="s">
        <v>19</v>
      </c>
      <c r="R16" s="8">
        <v>43</v>
      </c>
      <c r="S16" s="8">
        <v>75</v>
      </c>
      <c r="T16" s="15" t="s">
        <v>19</v>
      </c>
      <c r="U16" s="7">
        <v>146</v>
      </c>
      <c r="V16" s="16" t="s">
        <v>19</v>
      </c>
      <c r="W16" s="15" t="s">
        <v>19</v>
      </c>
      <c r="X16" s="15" t="s">
        <v>19</v>
      </c>
      <c r="Y16" s="7">
        <v>1481</v>
      </c>
    </row>
    <row r="17" spans="2:25" ht="13.5" customHeight="1">
      <c r="B17" s="52">
        <v>31</v>
      </c>
      <c r="C17" s="7">
        <f>23924+2739</f>
        <v>26663</v>
      </c>
      <c r="D17" s="36">
        <v>377.50247770069376</v>
      </c>
      <c r="E17" s="8">
        <v>1</v>
      </c>
      <c r="F17" s="8">
        <v>35</v>
      </c>
      <c r="G17" s="72">
        <v>619</v>
      </c>
      <c r="H17" s="73"/>
      <c r="I17" s="73"/>
      <c r="J17" s="74"/>
      <c r="K17" s="15" t="s">
        <v>19</v>
      </c>
      <c r="L17" s="8">
        <f>21066+2443</f>
        <v>23509</v>
      </c>
      <c r="M17" s="7">
        <v>158</v>
      </c>
      <c r="N17" s="52">
        <v>31</v>
      </c>
      <c r="O17" s="8">
        <v>164</v>
      </c>
      <c r="P17" s="15" t="s">
        <v>19</v>
      </c>
      <c r="Q17" s="15" t="s">
        <v>19</v>
      </c>
      <c r="R17" s="8">
        <v>43</v>
      </c>
      <c r="S17" s="8">
        <v>125</v>
      </c>
      <c r="T17" s="15" t="s">
        <v>19</v>
      </c>
      <c r="U17" s="7">
        <v>173</v>
      </c>
      <c r="V17" s="16" t="s">
        <v>19</v>
      </c>
      <c r="W17" s="15" t="s">
        <v>19</v>
      </c>
      <c r="X17" s="15" t="s">
        <v>19</v>
      </c>
      <c r="Y17" s="7">
        <v>1836</v>
      </c>
    </row>
    <row r="18" spans="2:25" ht="13.5" customHeight="1">
      <c r="B18" s="52">
        <v>32</v>
      </c>
      <c r="C18" s="7">
        <f>27342+2862</f>
        <v>30204</v>
      </c>
      <c r="D18" s="36">
        <v>404.8793565683646</v>
      </c>
      <c r="E18" s="8">
        <v>6</v>
      </c>
      <c r="F18" s="8">
        <v>49</v>
      </c>
      <c r="G18" s="72">
        <f>948+27</f>
        <v>975</v>
      </c>
      <c r="H18" s="73"/>
      <c r="I18" s="73"/>
      <c r="J18" s="74"/>
      <c r="K18" s="15" t="s">
        <v>19</v>
      </c>
      <c r="L18" s="8">
        <f>23662+2526</f>
        <v>26188</v>
      </c>
      <c r="M18" s="7">
        <v>241</v>
      </c>
      <c r="N18" s="52">
        <v>32</v>
      </c>
      <c r="O18" s="8">
        <v>206</v>
      </c>
      <c r="P18" s="15" t="s">
        <v>19</v>
      </c>
      <c r="Q18" s="15" t="s">
        <v>19</v>
      </c>
      <c r="R18" s="8">
        <v>42</v>
      </c>
      <c r="S18" s="8">
        <v>156</v>
      </c>
      <c r="T18" s="15" t="s">
        <v>19</v>
      </c>
      <c r="U18" s="7">
        <v>172</v>
      </c>
      <c r="V18" s="16" t="s">
        <v>19</v>
      </c>
      <c r="W18" s="15" t="s">
        <v>19</v>
      </c>
      <c r="X18" s="15" t="s">
        <v>19</v>
      </c>
      <c r="Y18" s="7">
        <v>2169</v>
      </c>
    </row>
    <row r="19" spans="2:25" ht="13.5" customHeight="1">
      <c r="B19" s="52">
        <v>33</v>
      </c>
      <c r="C19" s="7">
        <v>30994</v>
      </c>
      <c r="D19" s="36">
        <v>390.59861373660993</v>
      </c>
      <c r="E19" s="8">
        <v>7</v>
      </c>
      <c r="F19" s="8">
        <v>57</v>
      </c>
      <c r="G19" s="8">
        <v>382</v>
      </c>
      <c r="H19" s="8">
        <v>439</v>
      </c>
      <c r="I19" s="8">
        <v>42</v>
      </c>
      <c r="J19" s="8">
        <v>360</v>
      </c>
      <c r="K19" s="15" t="s">
        <v>19</v>
      </c>
      <c r="L19" s="8">
        <v>26672</v>
      </c>
      <c r="M19" s="7">
        <v>167</v>
      </c>
      <c r="N19" s="52">
        <v>33</v>
      </c>
      <c r="O19" s="8">
        <v>223</v>
      </c>
      <c r="P19" s="15" t="s">
        <v>19</v>
      </c>
      <c r="Q19" s="15" t="s">
        <v>19</v>
      </c>
      <c r="R19" s="8">
        <v>44</v>
      </c>
      <c r="S19" s="8">
        <v>162</v>
      </c>
      <c r="T19" s="15" t="s">
        <v>19</v>
      </c>
      <c r="U19" s="7">
        <v>229</v>
      </c>
      <c r="V19" s="16" t="s">
        <v>19</v>
      </c>
      <c r="W19" s="15" t="s">
        <v>19</v>
      </c>
      <c r="X19" s="15" t="s">
        <v>19</v>
      </c>
      <c r="Y19" s="7">
        <v>2210</v>
      </c>
    </row>
    <row r="20" spans="2:25" ht="13.5" customHeight="1">
      <c r="B20" s="52">
        <v>34</v>
      </c>
      <c r="C20" s="7">
        <v>37281</v>
      </c>
      <c r="D20" s="36">
        <v>425.096921322691</v>
      </c>
      <c r="E20" s="8">
        <v>7</v>
      </c>
      <c r="F20" s="8">
        <v>74</v>
      </c>
      <c r="G20" s="8">
        <v>405</v>
      </c>
      <c r="H20" s="8">
        <v>594</v>
      </c>
      <c r="I20" s="8">
        <v>58</v>
      </c>
      <c r="J20" s="8">
        <v>534</v>
      </c>
      <c r="K20" s="15" t="s">
        <v>19</v>
      </c>
      <c r="L20" s="8">
        <v>32346</v>
      </c>
      <c r="M20" s="7">
        <v>177</v>
      </c>
      <c r="N20" s="52">
        <v>34</v>
      </c>
      <c r="O20" s="8">
        <v>211</v>
      </c>
      <c r="P20" s="15" t="s">
        <v>19</v>
      </c>
      <c r="Q20" s="15" t="s">
        <v>19</v>
      </c>
      <c r="R20" s="8">
        <v>69</v>
      </c>
      <c r="S20" s="8">
        <v>167</v>
      </c>
      <c r="T20" s="15" t="s">
        <v>19</v>
      </c>
      <c r="U20" s="7">
        <v>256</v>
      </c>
      <c r="V20" s="16" t="s">
        <v>19</v>
      </c>
      <c r="W20" s="15" t="s">
        <v>19</v>
      </c>
      <c r="X20" s="15" t="s">
        <v>19</v>
      </c>
      <c r="Y20" s="7">
        <v>2383</v>
      </c>
    </row>
    <row r="21" spans="2:25" ht="13.5" customHeight="1">
      <c r="B21" s="52">
        <v>35</v>
      </c>
      <c r="C21" s="7">
        <v>48783</v>
      </c>
      <c r="D21" s="36">
        <v>512.9652996845426</v>
      </c>
      <c r="E21" s="8">
        <v>15</v>
      </c>
      <c r="F21" s="8">
        <v>116</v>
      </c>
      <c r="G21" s="8">
        <v>594</v>
      </c>
      <c r="H21" s="8">
        <v>700</v>
      </c>
      <c r="I21" s="8">
        <v>93</v>
      </c>
      <c r="J21" s="8">
        <v>918</v>
      </c>
      <c r="K21" s="15" t="s">
        <v>19</v>
      </c>
      <c r="L21" s="8">
        <v>41973</v>
      </c>
      <c r="M21" s="7">
        <v>190</v>
      </c>
      <c r="N21" s="52">
        <v>35</v>
      </c>
      <c r="O21" s="8">
        <v>344</v>
      </c>
      <c r="P21" s="15" t="s">
        <v>19</v>
      </c>
      <c r="Q21" s="15" t="s">
        <v>19</v>
      </c>
      <c r="R21" s="8">
        <v>75</v>
      </c>
      <c r="S21" s="8">
        <v>277</v>
      </c>
      <c r="T21" s="15" t="s">
        <v>19</v>
      </c>
      <c r="U21" s="7">
        <v>402</v>
      </c>
      <c r="V21" s="16" t="s">
        <v>19</v>
      </c>
      <c r="W21" s="15" t="s">
        <v>19</v>
      </c>
      <c r="X21" s="15" t="s">
        <v>19</v>
      </c>
      <c r="Y21" s="7">
        <v>3086</v>
      </c>
    </row>
    <row r="22" spans="2:25" ht="13.5" customHeight="1">
      <c r="B22" s="52">
        <v>36</v>
      </c>
      <c r="C22" s="7">
        <v>57572</v>
      </c>
      <c r="D22" s="36">
        <v>624.6961805555555</v>
      </c>
      <c r="E22" s="8">
        <v>8</v>
      </c>
      <c r="F22" s="8">
        <v>62</v>
      </c>
      <c r="G22" s="8">
        <v>663</v>
      </c>
      <c r="H22" s="8">
        <v>956</v>
      </c>
      <c r="I22" s="8">
        <v>62</v>
      </c>
      <c r="J22" s="8">
        <v>1096</v>
      </c>
      <c r="K22" s="15" t="s">
        <v>19</v>
      </c>
      <c r="L22" s="8">
        <v>49692</v>
      </c>
      <c r="M22" s="7">
        <v>219</v>
      </c>
      <c r="N22" s="52">
        <v>36</v>
      </c>
      <c r="O22" s="8">
        <v>331</v>
      </c>
      <c r="P22" s="15" t="s">
        <v>19</v>
      </c>
      <c r="Q22" s="15" t="s">
        <v>19</v>
      </c>
      <c r="R22" s="8">
        <v>118</v>
      </c>
      <c r="S22" s="8">
        <v>256</v>
      </c>
      <c r="T22" s="15" t="s">
        <v>19</v>
      </c>
      <c r="U22" s="7">
        <v>484</v>
      </c>
      <c r="V22" s="16" t="s">
        <v>19</v>
      </c>
      <c r="W22" s="15" t="s">
        <v>19</v>
      </c>
      <c r="X22" s="15" t="s">
        <v>19</v>
      </c>
      <c r="Y22" s="7">
        <v>3625</v>
      </c>
    </row>
    <row r="23" spans="2:25" ht="13.5" customHeight="1">
      <c r="B23" s="52">
        <v>37</v>
      </c>
      <c r="C23" s="7">
        <v>57808</v>
      </c>
      <c r="D23" s="36">
        <v>666.3746397694524</v>
      </c>
      <c r="E23" s="8">
        <v>7</v>
      </c>
      <c r="F23" s="8">
        <v>138</v>
      </c>
      <c r="G23" s="8">
        <v>626</v>
      </c>
      <c r="H23" s="8">
        <v>878</v>
      </c>
      <c r="I23" s="8">
        <v>96</v>
      </c>
      <c r="J23" s="8">
        <v>1387</v>
      </c>
      <c r="K23" s="15" t="s">
        <v>19</v>
      </c>
      <c r="L23" s="8">
        <v>48991</v>
      </c>
      <c r="M23" s="7">
        <v>209</v>
      </c>
      <c r="N23" s="52">
        <v>37</v>
      </c>
      <c r="O23" s="8">
        <v>342</v>
      </c>
      <c r="P23" s="15" t="s">
        <v>19</v>
      </c>
      <c r="Q23" s="15" t="s">
        <v>19</v>
      </c>
      <c r="R23" s="8">
        <v>117</v>
      </c>
      <c r="S23" s="8">
        <v>344</v>
      </c>
      <c r="T23" s="15" t="s">
        <v>19</v>
      </c>
      <c r="U23" s="7">
        <v>488</v>
      </c>
      <c r="V23" s="16" t="s">
        <v>19</v>
      </c>
      <c r="W23" s="15" t="s">
        <v>19</v>
      </c>
      <c r="X23" s="15" t="s">
        <v>19</v>
      </c>
      <c r="Y23" s="7">
        <v>4185</v>
      </c>
    </row>
    <row r="24" spans="2:25" ht="13.5" customHeight="1">
      <c r="B24" s="52">
        <v>38</v>
      </c>
      <c r="C24" s="7">
        <v>55366</v>
      </c>
      <c r="D24" s="36">
        <v>691.1247035326426</v>
      </c>
      <c r="E24" s="8">
        <v>6</v>
      </c>
      <c r="F24" s="8">
        <v>107</v>
      </c>
      <c r="G24" s="8">
        <v>572</v>
      </c>
      <c r="H24" s="8">
        <v>827</v>
      </c>
      <c r="I24" s="8">
        <v>55</v>
      </c>
      <c r="J24" s="8">
        <v>1193</v>
      </c>
      <c r="K24" s="15" t="s">
        <v>19</v>
      </c>
      <c r="L24" s="8">
        <v>47158</v>
      </c>
      <c r="M24" s="7">
        <v>152</v>
      </c>
      <c r="N24" s="52">
        <v>38</v>
      </c>
      <c r="O24" s="8">
        <v>342</v>
      </c>
      <c r="P24" s="15" t="s">
        <v>19</v>
      </c>
      <c r="Q24" s="15" t="s">
        <v>19</v>
      </c>
      <c r="R24" s="8">
        <v>82</v>
      </c>
      <c r="S24" s="8">
        <v>319</v>
      </c>
      <c r="T24" s="15" t="s">
        <v>19</v>
      </c>
      <c r="U24" s="7">
        <v>368</v>
      </c>
      <c r="V24" s="16" t="s">
        <v>19</v>
      </c>
      <c r="W24" s="15" t="s">
        <v>19</v>
      </c>
      <c r="X24" s="15" t="s">
        <v>19</v>
      </c>
      <c r="Y24" s="7">
        <v>4185</v>
      </c>
    </row>
    <row r="25" spans="2:25" ht="13.5" customHeight="1">
      <c r="B25" s="52">
        <v>39</v>
      </c>
      <c r="C25" s="7">
        <v>48388</v>
      </c>
      <c r="D25" s="36">
        <v>647.4177147444474</v>
      </c>
      <c r="E25" s="8">
        <v>5</v>
      </c>
      <c r="F25" s="8">
        <v>78</v>
      </c>
      <c r="G25" s="8">
        <v>544</v>
      </c>
      <c r="H25" s="8">
        <v>784</v>
      </c>
      <c r="I25" s="8">
        <v>84</v>
      </c>
      <c r="J25" s="8">
        <v>840</v>
      </c>
      <c r="K25" s="15" t="s">
        <v>19</v>
      </c>
      <c r="L25" s="8">
        <v>40630</v>
      </c>
      <c r="M25" s="7">
        <v>145</v>
      </c>
      <c r="N25" s="52">
        <v>39</v>
      </c>
      <c r="O25" s="8">
        <v>267</v>
      </c>
      <c r="P25" s="15" t="s">
        <v>19</v>
      </c>
      <c r="Q25" s="15" t="s">
        <v>19</v>
      </c>
      <c r="R25" s="8">
        <v>61</v>
      </c>
      <c r="S25" s="8">
        <v>283</v>
      </c>
      <c r="T25" s="15" t="s">
        <v>19</v>
      </c>
      <c r="U25" s="7">
        <v>385</v>
      </c>
      <c r="V25" s="16" t="s">
        <v>19</v>
      </c>
      <c r="W25" s="15" t="s">
        <v>19</v>
      </c>
      <c r="X25" s="15" t="s">
        <v>19</v>
      </c>
      <c r="Y25" s="7">
        <v>4282</v>
      </c>
    </row>
    <row r="26" spans="2:25" ht="13.5" customHeight="1">
      <c r="B26" s="52">
        <v>40</v>
      </c>
      <c r="C26" s="7">
        <v>44095</v>
      </c>
      <c r="D26" s="36">
        <v>618.5299480993127</v>
      </c>
      <c r="E26" s="8">
        <v>4</v>
      </c>
      <c r="F26" s="8">
        <v>53</v>
      </c>
      <c r="G26" s="8">
        <v>384</v>
      </c>
      <c r="H26" s="8">
        <v>629</v>
      </c>
      <c r="I26" s="8">
        <v>70</v>
      </c>
      <c r="J26" s="8">
        <v>617</v>
      </c>
      <c r="K26" s="15" t="s">
        <v>19</v>
      </c>
      <c r="L26" s="8">
        <v>36685</v>
      </c>
      <c r="M26" s="7">
        <v>110</v>
      </c>
      <c r="N26" s="52">
        <v>40</v>
      </c>
      <c r="O26" s="8">
        <v>275</v>
      </c>
      <c r="P26" s="15" t="s">
        <v>19</v>
      </c>
      <c r="Q26" s="15" t="s">
        <v>19</v>
      </c>
      <c r="R26" s="8">
        <v>76</v>
      </c>
      <c r="S26" s="8">
        <v>306</v>
      </c>
      <c r="T26" s="15" t="s">
        <v>19</v>
      </c>
      <c r="U26" s="7">
        <v>353</v>
      </c>
      <c r="V26" s="16" t="s">
        <v>19</v>
      </c>
      <c r="W26" s="15" t="s">
        <v>19</v>
      </c>
      <c r="X26" s="15" t="s">
        <v>19</v>
      </c>
      <c r="Y26" s="7">
        <v>4533</v>
      </c>
    </row>
    <row r="27" spans="2:25" ht="13.5" customHeight="1">
      <c r="B27" s="52">
        <v>41</v>
      </c>
      <c r="C27" s="7">
        <v>34006</v>
      </c>
      <c r="D27" s="36">
        <v>499.603986782811</v>
      </c>
      <c r="E27" s="8">
        <v>5</v>
      </c>
      <c r="F27" s="8">
        <v>30</v>
      </c>
      <c r="G27" s="8">
        <v>274</v>
      </c>
      <c r="H27" s="8">
        <v>475</v>
      </c>
      <c r="I27" s="8">
        <v>37</v>
      </c>
      <c r="J27" s="8">
        <v>403</v>
      </c>
      <c r="K27" s="15" t="s">
        <v>19</v>
      </c>
      <c r="L27" s="8">
        <v>29356</v>
      </c>
      <c r="M27" s="7">
        <v>101</v>
      </c>
      <c r="N27" s="52">
        <v>41</v>
      </c>
      <c r="O27" s="8">
        <v>215</v>
      </c>
      <c r="P27" s="15" t="s">
        <v>19</v>
      </c>
      <c r="Q27" s="15" t="s">
        <v>19</v>
      </c>
      <c r="R27" s="8">
        <v>53</v>
      </c>
      <c r="S27" s="8">
        <v>249</v>
      </c>
      <c r="T27" s="15" t="s">
        <v>19</v>
      </c>
      <c r="U27" s="7">
        <v>228</v>
      </c>
      <c r="V27" s="16" t="s">
        <v>19</v>
      </c>
      <c r="W27" s="15" t="s">
        <v>19</v>
      </c>
      <c r="X27" s="15" t="s">
        <v>19</v>
      </c>
      <c r="Y27" s="7">
        <v>2580</v>
      </c>
    </row>
    <row r="28" spans="2:25" ht="13.5" customHeight="1">
      <c r="B28" s="52">
        <v>42</v>
      </c>
      <c r="C28" s="7">
        <v>30857</v>
      </c>
      <c r="D28" s="36">
        <v>474.3263941110173</v>
      </c>
      <c r="E28" s="8">
        <v>0</v>
      </c>
      <c r="F28" s="8">
        <v>46</v>
      </c>
      <c r="G28" s="8">
        <v>341</v>
      </c>
      <c r="H28" s="8">
        <v>364</v>
      </c>
      <c r="I28" s="8">
        <v>21</v>
      </c>
      <c r="J28" s="8">
        <v>345</v>
      </c>
      <c r="K28" s="15" t="s">
        <v>19</v>
      </c>
      <c r="L28" s="8">
        <v>26537</v>
      </c>
      <c r="M28" s="7">
        <v>72</v>
      </c>
      <c r="N28" s="52">
        <v>42</v>
      </c>
      <c r="O28" s="8">
        <v>236</v>
      </c>
      <c r="P28" s="15" t="s">
        <v>19</v>
      </c>
      <c r="Q28" s="15" t="s">
        <v>19</v>
      </c>
      <c r="R28" s="8">
        <v>33</v>
      </c>
      <c r="S28" s="8">
        <v>244</v>
      </c>
      <c r="T28" s="15" t="s">
        <v>19</v>
      </c>
      <c r="U28" s="7">
        <v>265</v>
      </c>
      <c r="V28" s="16" t="s">
        <v>19</v>
      </c>
      <c r="W28" s="15" t="s">
        <v>19</v>
      </c>
      <c r="X28" s="15" t="s">
        <v>19</v>
      </c>
      <c r="Y28" s="7">
        <v>2353</v>
      </c>
    </row>
    <row r="29" spans="2:25" ht="13.5" customHeight="1">
      <c r="B29" s="52">
        <v>43</v>
      </c>
      <c r="C29" s="7">
        <v>30229</v>
      </c>
      <c r="D29" s="36">
        <v>474.5427567278041</v>
      </c>
      <c r="E29" s="8">
        <v>2</v>
      </c>
      <c r="F29" s="8">
        <v>19</v>
      </c>
      <c r="G29" s="8">
        <v>251</v>
      </c>
      <c r="H29" s="8">
        <v>338</v>
      </c>
      <c r="I29" s="8">
        <v>38</v>
      </c>
      <c r="J29" s="8">
        <v>291</v>
      </c>
      <c r="K29" s="15" t="s">
        <v>19</v>
      </c>
      <c r="L29" s="8">
        <v>26036</v>
      </c>
      <c r="M29" s="7">
        <v>52</v>
      </c>
      <c r="N29" s="52">
        <v>43</v>
      </c>
      <c r="O29" s="8">
        <v>238</v>
      </c>
      <c r="P29" s="15" t="s">
        <v>19</v>
      </c>
      <c r="Q29" s="15" t="s">
        <v>19</v>
      </c>
      <c r="R29" s="8">
        <v>40</v>
      </c>
      <c r="S29" s="8">
        <v>210</v>
      </c>
      <c r="T29" s="15" t="s">
        <v>19</v>
      </c>
      <c r="U29" s="7">
        <v>271</v>
      </c>
      <c r="V29" s="16" t="s">
        <v>19</v>
      </c>
      <c r="W29" s="15" t="s">
        <v>19</v>
      </c>
      <c r="X29" s="15" t="s">
        <v>19</v>
      </c>
      <c r="Y29" s="7">
        <v>2443</v>
      </c>
    </row>
    <row r="30" spans="2:25" ht="13.5" customHeight="1">
      <c r="B30" s="52">
        <v>44</v>
      </c>
      <c r="C30" s="7">
        <v>31365</v>
      </c>
      <c r="D30" s="36">
        <v>500.11966835998857</v>
      </c>
      <c r="E30" s="8">
        <v>1</v>
      </c>
      <c r="F30" s="8">
        <v>26</v>
      </c>
      <c r="G30" s="8">
        <v>197</v>
      </c>
      <c r="H30" s="8">
        <v>299</v>
      </c>
      <c r="I30" s="8">
        <v>26</v>
      </c>
      <c r="J30" s="8">
        <v>220</v>
      </c>
      <c r="K30" s="15" t="s">
        <v>19</v>
      </c>
      <c r="L30" s="8">
        <v>27380</v>
      </c>
      <c r="M30" s="7">
        <v>51</v>
      </c>
      <c r="N30" s="52">
        <v>44</v>
      </c>
      <c r="O30" s="8">
        <v>275</v>
      </c>
      <c r="P30" s="15" t="s">
        <v>19</v>
      </c>
      <c r="Q30" s="15" t="s">
        <v>19</v>
      </c>
      <c r="R30" s="8">
        <v>30</v>
      </c>
      <c r="S30" s="8">
        <v>182</v>
      </c>
      <c r="T30" s="15" t="s">
        <v>19</v>
      </c>
      <c r="U30" s="7">
        <v>280</v>
      </c>
      <c r="V30" s="16" t="s">
        <v>19</v>
      </c>
      <c r="W30" s="15" t="s">
        <v>19</v>
      </c>
      <c r="X30" s="15" t="s">
        <v>19</v>
      </c>
      <c r="Y30" s="7">
        <v>2398</v>
      </c>
    </row>
    <row r="31" spans="2:25" ht="13.5" customHeight="1">
      <c r="B31" s="52">
        <v>45</v>
      </c>
      <c r="C31" s="7">
        <v>34727</v>
      </c>
      <c r="D31" s="36">
        <v>555.2399561717463</v>
      </c>
      <c r="E31" s="8">
        <v>0</v>
      </c>
      <c r="F31" s="8">
        <v>12</v>
      </c>
      <c r="G31" s="8">
        <v>198</v>
      </c>
      <c r="H31" s="8">
        <v>290</v>
      </c>
      <c r="I31" s="8">
        <v>22</v>
      </c>
      <c r="J31" s="8">
        <v>337</v>
      </c>
      <c r="K31" s="15" t="s">
        <v>19</v>
      </c>
      <c r="L31" s="8">
        <v>30491</v>
      </c>
      <c r="M31" s="7">
        <v>45</v>
      </c>
      <c r="N31" s="52">
        <v>45</v>
      </c>
      <c r="O31" s="8">
        <v>354</v>
      </c>
      <c r="P31" s="15" t="s">
        <v>19</v>
      </c>
      <c r="Q31" s="15" t="s">
        <v>19</v>
      </c>
      <c r="R31" s="8">
        <v>23</v>
      </c>
      <c r="S31" s="8">
        <v>162</v>
      </c>
      <c r="T31" s="15" t="s">
        <v>19</v>
      </c>
      <c r="U31" s="7">
        <v>317</v>
      </c>
      <c r="V31" s="16" t="s">
        <v>19</v>
      </c>
      <c r="W31" s="15" t="s">
        <v>19</v>
      </c>
      <c r="X31" s="15" t="s">
        <v>19</v>
      </c>
      <c r="Y31" s="7">
        <v>2476</v>
      </c>
    </row>
    <row r="32" spans="2:25" ht="13.5" customHeight="1">
      <c r="B32" s="52">
        <v>46</v>
      </c>
      <c r="C32" s="7">
        <v>34090</v>
      </c>
      <c r="D32" s="36">
        <v>542.545843452686</v>
      </c>
      <c r="E32" s="8">
        <v>6</v>
      </c>
      <c r="F32" s="8">
        <v>9</v>
      </c>
      <c r="G32" s="8">
        <v>241</v>
      </c>
      <c r="H32" s="8">
        <v>396</v>
      </c>
      <c r="I32" s="8">
        <v>18</v>
      </c>
      <c r="J32" s="8">
        <v>436</v>
      </c>
      <c r="K32" s="15" t="s">
        <v>19</v>
      </c>
      <c r="L32" s="8">
        <v>29647</v>
      </c>
      <c r="M32" s="7">
        <v>32</v>
      </c>
      <c r="N32" s="52">
        <v>46</v>
      </c>
      <c r="O32" s="8">
        <v>487</v>
      </c>
      <c r="P32" s="15" t="s">
        <v>19</v>
      </c>
      <c r="Q32" s="15" t="s">
        <v>19</v>
      </c>
      <c r="R32" s="8">
        <v>17</v>
      </c>
      <c r="S32" s="8">
        <v>133</v>
      </c>
      <c r="T32" s="15" t="s">
        <v>19</v>
      </c>
      <c r="U32" s="7">
        <v>255</v>
      </c>
      <c r="V32" s="16" t="s">
        <v>19</v>
      </c>
      <c r="W32" s="15" t="s">
        <v>19</v>
      </c>
      <c r="X32" s="15" t="s">
        <v>19</v>
      </c>
      <c r="Y32" s="7">
        <v>2413</v>
      </c>
    </row>
    <row r="33" spans="2:25" ht="13.5" customHeight="1">
      <c r="B33" s="52">
        <v>47</v>
      </c>
      <c r="C33" s="7">
        <v>36129</v>
      </c>
      <c r="D33" s="36">
        <v>566.7514595077581</v>
      </c>
      <c r="E33" s="8">
        <v>2</v>
      </c>
      <c r="F33" s="8">
        <v>13</v>
      </c>
      <c r="G33" s="8">
        <v>244</v>
      </c>
      <c r="H33" s="8">
        <v>301</v>
      </c>
      <c r="I33" s="8">
        <v>30</v>
      </c>
      <c r="J33" s="8">
        <v>549</v>
      </c>
      <c r="K33" s="8">
        <v>13</v>
      </c>
      <c r="L33" s="8">
        <v>31645</v>
      </c>
      <c r="M33" s="7">
        <v>40</v>
      </c>
      <c r="N33" s="52">
        <v>47</v>
      </c>
      <c r="O33" s="8">
        <v>615</v>
      </c>
      <c r="P33" s="8">
        <v>603</v>
      </c>
      <c r="Q33" s="8">
        <v>376</v>
      </c>
      <c r="R33" s="8">
        <v>15</v>
      </c>
      <c r="S33" s="8">
        <v>157</v>
      </c>
      <c r="T33" s="8">
        <v>150</v>
      </c>
      <c r="U33" s="7">
        <v>230</v>
      </c>
      <c r="V33" s="8">
        <v>209</v>
      </c>
      <c r="W33" s="8">
        <v>176</v>
      </c>
      <c r="X33" s="15" t="s">
        <v>19</v>
      </c>
      <c r="Y33" s="7">
        <v>1514</v>
      </c>
    </row>
    <row r="34" spans="2:25" ht="13.5" customHeight="1">
      <c r="B34" s="52">
        <v>48</v>
      </c>
      <c r="C34" s="7">
        <v>38746</v>
      </c>
      <c r="D34" s="36">
        <v>606.7151431220447</v>
      </c>
      <c r="E34" s="8">
        <v>0</v>
      </c>
      <c r="F34" s="8">
        <v>17</v>
      </c>
      <c r="G34" s="8">
        <v>361</v>
      </c>
      <c r="H34" s="8">
        <v>475</v>
      </c>
      <c r="I34" s="8">
        <v>45</v>
      </c>
      <c r="J34" s="8">
        <v>590</v>
      </c>
      <c r="K34" s="8">
        <v>29</v>
      </c>
      <c r="L34" s="8">
        <v>33381</v>
      </c>
      <c r="M34" s="7">
        <v>56</v>
      </c>
      <c r="N34" s="52">
        <v>48</v>
      </c>
      <c r="O34" s="8">
        <v>809</v>
      </c>
      <c r="P34" s="8">
        <v>802</v>
      </c>
      <c r="Q34" s="8">
        <v>393</v>
      </c>
      <c r="R34" s="8">
        <v>20</v>
      </c>
      <c r="S34" s="8">
        <v>159</v>
      </c>
      <c r="T34" s="8">
        <v>148</v>
      </c>
      <c r="U34" s="7">
        <v>295</v>
      </c>
      <c r="V34" s="8">
        <v>276</v>
      </c>
      <c r="W34" s="8">
        <v>210</v>
      </c>
      <c r="X34" s="15" t="s">
        <v>19</v>
      </c>
      <c r="Y34" s="7">
        <v>1630</v>
      </c>
    </row>
    <row r="35" spans="2:25" ht="13.5" customHeight="1">
      <c r="B35" s="52">
        <v>49</v>
      </c>
      <c r="C35" s="7">
        <v>36178</v>
      </c>
      <c r="D35" s="36">
        <v>559.4589432940469</v>
      </c>
      <c r="E35" s="8">
        <v>0</v>
      </c>
      <c r="F35" s="8">
        <v>9</v>
      </c>
      <c r="G35" s="8">
        <v>252</v>
      </c>
      <c r="H35" s="8">
        <v>364</v>
      </c>
      <c r="I35" s="8">
        <v>25</v>
      </c>
      <c r="J35" s="8">
        <v>682</v>
      </c>
      <c r="K35" s="8">
        <v>32</v>
      </c>
      <c r="L35" s="8">
        <v>31795</v>
      </c>
      <c r="M35" s="7">
        <v>56</v>
      </c>
      <c r="N35" s="52">
        <v>49</v>
      </c>
      <c r="O35" s="8">
        <v>669</v>
      </c>
      <c r="P35" s="8">
        <v>663</v>
      </c>
      <c r="Q35" s="8">
        <v>379</v>
      </c>
      <c r="R35" s="8">
        <v>34</v>
      </c>
      <c r="S35" s="8">
        <v>115</v>
      </c>
      <c r="T35" s="8">
        <v>110</v>
      </c>
      <c r="U35" s="7">
        <v>244</v>
      </c>
      <c r="V35" s="8">
        <v>260</v>
      </c>
      <c r="W35" s="8">
        <v>195</v>
      </c>
      <c r="X35" s="15" t="s">
        <v>19</v>
      </c>
      <c r="Y35" s="7">
        <v>1067</v>
      </c>
    </row>
    <row r="36" spans="2:25" ht="13.5" customHeight="1">
      <c r="B36" s="52">
        <v>50</v>
      </c>
      <c r="C36" s="7">
        <v>35600</v>
      </c>
      <c r="D36" s="36">
        <v>530.6851547834186</v>
      </c>
      <c r="E36" s="8">
        <v>3</v>
      </c>
      <c r="F36" s="8">
        <v>18</v>
      </c>
      <c r="G36" s="8">
        <v>255</v>
      </c>
      <c r="H36" s="8">
        <v>431</v>
      </c>
      <c r="I36" s="8">
        <v>61</v>
      </c>
      <c r="J36" s="8">
        <v>747</v>
      </c>
      <c r="K36" s="8">
        <v>17</v>
      </c>
      <c r="L36" s="8">
        <v>30994</v>
      </c>
      <c r="M36" s="7">
        <v>40</v>
      </c>
      <c r="N36" s="52">
        <v>50</v>
      </c>
      <c r="O36" s="8">
        <v>707</v>
      </c>
      <c r="P36" s="8">
        <v>701</v>
      </c>
      <c r="Q36" s="8">
        <v>343</v>
      </c>
      <c r="R36" s="8">
        <v>22</v>
      </c>
      <c r="S36" s="8">
        <v>123</v>
      </c>
      <c r="T36" s="8">
        <v>114</v>
      </c>
      <c r="U36" s="7">
        <v>262</v>
      </c>
      <c r="V36" s="8">
        <v>250</v>
      </c>
      <c r="W36" s="8">
        <v>193</v>
      </c>
      <c r="X36" s="15" t="s">
        <v>19</v>
      </c>
      <c r="Y36" s="7">
        <v>1134</v>
      </c>
    </row>
    <row r="37" spans="2:25" ht="13.5" customHeight="1">
      <c r="B37" s="52">
        <v>51</v>
      </c>
      <c r="C37" s="7">
        <v>34536</v>
      </c>
      <c r="D37" s="36">
        <v>526.4244945305111</v>
      </c>
      <c r="E37" s="8">
        <v>1</v>
      </c>
      <c r="F37" s="8">
        <v>22</v>
      </c>
      <c r="G37" s="8">
        <v>264</v>
      </c>
      <c r="H37" s="8">
        <v>533</v>
      </c>
      <c r="I37" s="8">
        <v>28</v>
      </c>
      <c r="J37" s="8">
        <v>735</v>
      </c>
      <c r="K37" s="8">
        <v>50</v>
      </c>
      <c r="L37" s="8">
        <v>29543</v>
      </c>
      <c r="M37" s="7">
        <v>63</v>
      </c>
      <c r="N37" s="52">
        <v>51</v>
      </c>
      <c r="O37" s="8">
        <v>804</v>
      </c>
      <c r="P37" s="8">
        <v>799</v>
      </c>
      <c r="Q37" s="8">
        <v>320</v>
      </c>
      <c r="R37" s="8">
        <v>25</v>
      </c>
      <c r="S37" s="8">
        <v>125</v>
      </c>
      <c r="T37" s="8">
        <v>113</v>
      </c>
      <c r="U37" s="7">
        <v>277</v>
      </c>
      <c r="V37" s="8">
        <v>271</v>
      </c>
      <c r="W37" s="8">
        <v>261</v>
      </c>
      <c r="X37" s="15" t="s">
        <v>19</v>
      </c>
      <c r="Y37" s="7">
        <v>1214</v>
      </c>
    </row>
    <row r="38" spans="2:25" ht="13.5" customHeight="1">
      <c r="B38" s="52">
        <v>52</v>
      </c>
      <c r="C38" s="7">
        <v>35337</v>
      </c>
      <c r="D38" s="36">
        <v>522.0117387273414</v>
      </c>
      <c r="E38" s="8">
        <v>2</v>
      </c>
      <c r="F38" s="8">
        <v>15</v>
      </c>
      <c r="G38" s="8">
        <v>264</v>
      </c>
      <c r="H38" s="8">
        <v>373</v>
      </c>
      <c r="I38" s="8">
        <v>31</v>
      </c>
      <c r="J38" s="8">
        <v>616</v>
      </c>
      <c r="K38" s="8">
        <v>118</v>
      </c>
      <c r="L38" s="8">
        <v>30491</v>
      </c>
      <c r="M38" s="7">
        <v>70</v>
      </c>
      <c r="N38" s="52">
        <v>52</v>
      </c>
      <c r="O38" s="8">
        <v>1076</v>
      </c>
      <c r="P38" s="8">
        <v>1070</v>
      </c>
      <c r="Q38" s="8">
        <v>327</v>
      </c>
      <c r="R38" s="8">
        <v>27</v>
      </c>
      <c r="S38" s="8">
        <v>148</v>
      </c>
      <c r="T38" s="8">
        <v>135</v>
      </c>
      <c r="U38" s="7">
        <v>318</v>
      </c>
      <c r="V38" s="8">
        <v>238</v>
      </c>
      <c r="W38" s="8">
        <v>214</v>
      </c>
      <c r="X38" s="15" t="s">
        <v>19</v>
      </c>
      <c r="Y38" s="7">
        <v>1009</v>
      </c>
    </row>
    <row r="39" spans="2:25" ht="13.5" customHeight="1">
      <c r="B39" s="52">
        <v>53</v>
      </c>
      <c r="C39" s="7">
        <v>40918</v>
      </c>
      <c r="D39" s="36">
        <v>590.2241013896476</v>
      </c>
      <c r="E39" s="8">
        <v>5</v>
      </c>
      <c r="F39" s="8">
        <v>25</v>
      </c>
      <c r="G39" s="8">
        <v>275</v>
      </c>
      <c r="H39" s="8">
        <v>482</v>
      </c>
      <c r="I39" s="8">
        <v>16</v>
      </c>
      <c r="J39" s="8">
        <v>523</v>
      </c>
      <c r="K39" s="8">
        <v>55</v>
      </c>
      <c r="L39" s="8">
        <v>35631</v>
      </c>
      <c r="M39" s="7">
        <v>59</v>
      </c>
      <c r="N39" s="52">
        <v>53</v>
      </c>
      <c r="O39" s="8">
        <v>1342</v>
      </c>
      <c r="P39" s="8">
        <v>1336</v>
      </c>
      <c r="Q39" s="8">
        <v>348</v>
      </c>
      <c r="R39" s="8">
        <v>15</v>
      </c>
      <c r="S39" s="8">
        <v>146</v>
      </c>
      <c r="T39" s="8">
        <v>138</v>
      </c>
      <c r="U39" s="7">
        <v>304</v>
      </c>
      <c r="V39" s="8">
        <v>258</v>
      </c>
      <c r="W39" s="8">
        <v>303</v>
      </c>
      <c r="X39" s="15" t="s">
        <v>19</v>
      </c>
      <c r="Y39" s="7">
        <v>1131</v>
      </c>
    </row>
    <row r="40" spans="2:25" ht="13.5" customHeight="1">
      <c r="B40" s="52">
        <v>54</v>
      </c>
      <c r="C40" s="7">
        <v>41681</v>
      </c>
      <c r="D40" s="36">
        <v>593.8002360327802</v>
      </c>
      <c r="E40" s="8">
        <v>5</v>
      </c>
      <c r="F40" s="8">
        <v>14</v>
      </c>
      <c r="G40" s="8">
        <v>247</v>
      </c>
      <c r="H40" s="8">
        <v>426</v>
      </c>
      <c r="I40" s="8">
        <v>12</v>
      </c>
      <c r="J40" s="8">
        <v>517</v>
      </c>
      <c r="K40" s="8">
        <v>83</v>
      </c>
      <c r="L40" s="8">
        <v>36254</v>
      </c>
      <c r="M40" s="7">
        <v>53</v>
      </c>
      <c r="N40" s="52">
        <v>54</v>
      </c>
      <c r="O40" s="8">
        <v>1627</v>
      </c>
      <c r="P40" s="8">
        <v>1620</v>
      </c>
      <c r="Q40" s="8">
        <v>398</v>
      </c>
      <c r="R40" s="8">
        <v>20</v>
      </c>
      <c r="S40" s="8">
        <v>151</v>
      </c>
      <c r="T40" s="8">
        <v>139</v>
      </c>
      <c r="U40" s="7">
        <v>347</v>
      </c>
      <c r="V40" s="8">
        <v>262</v>
      </c>
      <c r="W40" s="8">
        <v>238</v>
      </c>
      <c r="X40" s="15" t="s">
        <v>19</v>
      </c>
      <c r="Y40" s="7">
        <v>1027</v>
      </c>
    </row>
    <row r="41" spans="2:25" ht="13.5" customHeight="1">
      <c r="B41" s="52">
        <v>55</v>
      </c>
      <c r="C41" s="7">
        <v>53883</v>
      </c>
      <c r="D41" s="36">
        <v>717.0634294324043</v>
      </c>
      <c r="E41" s="8">
        <v>4</v>
      </c>
      <c r="F41" s="8">
        <v>27</v>
      </c>
      <c r="G41" s="8">
        <v>350</v>
      </c>
      <c r="H41" s="8">
        <v>548</v>
      </c>
      <c r="I41" s="8">
        <v>12</v>
      </c>
      <c r="J41" s="8">
        <v>941</v>
      </c>
      <c r="K41" s="8">
        <v>133</v>
      </c>
      <c r="L41" s="8">
        <v>46588</v>
      </c>
      <c r="M41" s="7">
        <v>80</v>
      </c>
      <c r="N41" s="52">
        <v>55</v>
      </c>
      <c r="O41" s="8">
        <v>2543</v>
      </c>
      <c r="P41" s="8">
        <v>2537</v>
      </c>
      <c r="Q41" s="8">
        <v>452</v>
      </c>
      <c r="R41" s="8">
        <v>26</v>
      </c>
      <c r="S41" s="8">
        <v>181</v>
      </c>
      <c r="T41" s="8">
        <v>168</v>
      </c>
      <c r="U41" s="7">
        <v>312</v>
      </c>
      <c r="V41" s="8">
        <v>374</v>
      </c>
      <c r="W41" s="8">
        <v>227</v>
      </c>
      <c r="X41" s="15" t="s">
        <v>19</v>
      </c>
      <c r="Y41" s="7">
        <v>1085</v>
      </c>
    </row>
    <row r="42" spans="2:25" ht="13.5" customHeight="1">
      <c r="B42" s="52">
        <v>56</v>
      </c>
      <c r="C42" s="7">
        <v>67906</v>
      </c>
      <c r="D42" s="36">
        <v>888.358973111135</v>
      </c>
      <c r="E42" s="8">
        <v>1</v>
      </c>
      <c r="F42" s="8">
        <v>59</v>
      </c>
      <c r="G42" s="8">
        <v>655</v>
      </c>
      <c r="H42" s="8">
        <v>986</v>
      </c>
      <c r="I42" s="8">
        <v>27</v>
      </c>
      <c r="J42" s="8">
        <v>1464</v>
      </c>
      <c r="K42" s="8">
        <v>259</v>
      </c>
      <c r="L42" s="8">
        <v>58050</v>
      </c>
      <c r="M42" s="7">
        <v>75</v>
      </c>
      <c r="N42" s="52">
        <v>56</v>
      </c>
      <c r="O42" s="8">
        <v>3535</v>
      </c>
      <c r="P42" s="8">
        <v>3532</v>
      </c>
      <c r="Q42" s="8">
        <v>499</v>
      </c>
      <c r="R42" s="8">
        <v>20</v>
      </c>
      <c r="S42" s="8">
        <v>186</v>
      </c>
      <c r="T42" s="8">
        <v>180</v>
      </c>
      <c r="U42" s="7">
        <v>298</v>
      </c>
      <c r="V42" s="8">
        <v>488</v>
      </c>
      <c r="W42" s="8">
        <v>402</v>
      </c>
      <c r="X42" s="15" t="s">
        <v>19</v>
      </c>
      <c r="Y42" s="7">
        <v>902</v>
      </c>
    </row>
    <row r="43" spans="2:25" ht="13.5" customHeight="1">
      <c r="B43" s="52">
        <v>57</v>
      </c>
      <c r="C43" s="7">
        <v>65926</v>
      </c>
      <c r="D43" s="36">
        <v>842.9902254256573</v>
      </c>
      <c r="E43" s="8">
        <v>2</v>
      </c>
      <c r="F43" s="8">
        <v>73</v>
      </c>
      <c r="G43" s="8">
        <v>823</v>
      </c>
      <c r="H43" s="8">
        <v>907</v>
      </c>
      <c r="I43" s="8">
        <v>24</v>
      </c>
      <c r="J43" s="8">
        <v>2125</v>
      </c>
      <c r="K43" s="8">
        <v>178</v>
      </c>
      <c r="L43" s="8">
        <v>55125</v>
      </c>
      <c r="M43" s="7">
        <v>90</v>
      </c>
      <c r="N43" s="52">
        <v>57</v>
      </c>
      <c r="O43" s="8">
        <v>3866</v>
      </c>
      <c r="P43" s="8">
        <v>3852</v>
      </c>
      <c r="Q43" s="8">
        <v>426</v>
      </c>
      <c r="R43" s="8">
        <v>27</v>
      </c>
      <c r="S43" s="8">
        <v>192</v>
      </c>
      <c r="T43" s="8">
        <v>178</v>
      </c>
      <c r="U43" s="7">
        <v>363</v>
      </c>
      <c r="V43" s="8">
        <v>495</v>
      </c>
      <c r="W43" s="8">
        <v>314</v>
      </c>
      <c r="X43" s="15" t="s">
        <v>19</v>
      </c>
      <c r="Y43" s="7">
        <v>896</v>
      </c>
    </row>
    <row r="44" spans="2:25" ht="13.5" customHeight="1">
      <c r="B44" s="52">
        <v>58</v>
      </c>
      <c r="C44" s="7">
        <v>64851</v>
      </c>
      <c r="D44" s="36">
        <v>811.0314585309815</v>
      </c>
      <c r="E44" s="8">
        <v>0</v>
      </c>
      <c r="F44" s="8">
        <v>68</v>
      </c>
      <c r="G44" s="8">
        <v>886</v>
      </c>
      <c r="H44" s="8">
        <v>925</v>
      </c>
      <c r="I44" s="8">
        <v>10</v>
      </c>
      <c r="J44" s="8">
        <v>1789</v>
      </c>
      <c r="K44" s="8">
        <v>156</v>
      </c>
      <c r="L44" s="8">
        <v>54544</v>
      </c>
      <c r="M44" s="7">
        <v>101</v>
      </c>
      <c r="N44" s="52">
        <v>58</v>
      </c>
      <c r="O44" s="8">
        <v>3874</v>
      </c>
      <c r="P44" s="8">
        <v>3867</v>
      </c>
      <c r="Q44" s="8">
        <v>477</v>
      </c>
      <c r="R44" s="8">
        <v>27</v>
      </c>
      <c r="S44" s="8">
        <v>187</v>
      </c>
      <c r="T44" s="8">
        <v>173</v>
      </c>
      <c r="U44" s="7">
        <v>212</v>
      </c>
      <c r="V44" s="8">
        <v>511</v>
      </c>
      <c r="W44" s="8">
        <v>307</v>
      </c>
      <c r="X44" s="15" t="s">
        <v>19</v>
      </c>
      <c r="Y44" s="7">
        <v>777</v>
      </c>
    </row>
    <row r="45" spans="2:25" ht="13.5" customHeight="1">
      <c r="B45" s="52">
        <v>59</v>
      </c>
      <c r="C45" s="7">
        <v>55875</v>
      </c>
      <c r="D45" s="36">
        <v>689.2123921313223</v>
      </c>
      <c r="E45" s="8">
        <v>2</v>
      </c>
      <c r="F45" s="8">
        <v>21</v>
      </c>
      <c r="G45" s="8">
        <v>725</v>
      </c>
      <c r="H45" s="8">
        <v>779</v>
      </c>
      <c r="I45" s="8">
        <v>15</v>
      </c>
      <c r="J45" s="8">
        <v>1436</v>
      </c>
      <c r="K45" s="8">
        <v>129</v>
      </c>
      <c r="L45" s="8">
        <v>46604</v>
      </c>
      <c r="M45" s="7">
        <v>100</v>
      </c>
      <c r="N45" s="52">
        <v>59</v>
      </c>
      <c r="O45" s="8">
        <v>3808</v>
      </c>
      <c r="P45" s="8">
        <v>3798</v>
      </c>
      <c r="Q45" s="8">
        <v>458</v>
      </c>
      <c r="R45" s="8">
        <v>34</v>
      </c>
      <c r="S45" s="8">
        <v>184</v>
      </c>
      <c r="T45" s="8">
        <v>174</v>
      </c>
      <c r="U45" s="7">
        <v>204</v>
      </c>
      <c r="V45" s="8">
        <v>427</v>
      </c>
      <c r="W45" s="8">
        <v>235</v>
      </c>
      <c r="X45" s="15" t="s">
        <v>19</v>
      </c>
      <c r="Y45" s="7">
        <v>714</v>
      </c>
    </row>
    <row r="46" spans="2:25" ht="13.5" customHeight="1">
      <c r="B46" s="52">
        <v>60</v>
      </c>
      <c r="C46" s="7">
        <v>56015</v>
      </c>
      <c r="D46" s="36">
        <v>694.9511301035609</v>
      </c>
      <c r="E46" s="8">
        <v>1</v>
      </c>
      <c r="F46" s="8">
        <v>39</v>
      </c>
      <c r="G46" s="8">
        <v>752</v>
      </c>
      <c r="H46" s="8">
        <v>654</v>
      </c>
      <c r="I46" s="8">
        <v>24</v>
      </c>
      <c r="J46" s="8">
        <v>1374</v>
      </c>
      <c r="K46" s="8">
        <v>117</v>
      </c>
      <c r="L46" s="8">
        <v>46618</v>
      </c>
      <c r="M46" s="7">
        <v>103</v>
      </c>
      <c r="N46" s="52">
        <v>60</v>
      </c>
      <c r="O46" s="8">
        <v>3986</v>
      </c>
      <c r="P46" s="8">
        <v>3985</v>
      </c>
      <c r="Q46" s="8">
        <v>488</v>
      </c>
      <c r="R46" s="8">
        <v>23</v>
      </c>
      <c r="S46" s="8">
        <v>152</v>
      </c>
      <c r="T46" s="8">
        <v>148</v>
      </c>
      <c r="U46" s="7">
        <v>229</v>
      </c>
      <c r="V46" s="8">
        <v>529</v>
      </c>
      <c r="W46" s="8">
        <v>271</v>
      </c>
      <c r="X46" s="15" t="s">
        <v>19</v>
      </c>
      <c r="Y46" s="7">
        <v>655</v>
      </c>
    </row>
    <row r="47" spans="2:25" ht="13.5" customHeight="1">
      <c r="B47" s="52">
        <v>61</v>
      </c>
      <c r="C47" s="7">
        <v>49803</v>
      </c>
      <c r="D47" s="36">
        <v>632.6260669682002</v>
      </c>
      <c r="E47" s="8">
        <v>4</v>
      </c>
      <c r="F47" s="8">
        <v>51</v>
      </c>
      <c r="G47" s="8">
        <v>695</v>
      </c>
      <c r="H47" s="8">
        <v>770</v>
      </c>
      <c r="I47" s="8">
        <v>7</v>
      </c>
      <c r="J47" s="8">
        <v>1820</v>
      </c>
      <c r="K47" s="8">
        <v>105</v>
      </c>
      <c r="L47" s="8">
        <v>40852</v>
      </c>
      <c r="M47" s="7">
        <v>86</v>
      </c>
      <c r="N47" s="52">
        <v>61</v>
      </c>
      <c r="O47" s="8">
        <v>3491</v>
      </c>
      <c r="P47" s="8">
        <v>3489</v>
      </c>
      <c r="Q47" s="8">
        <v>376</v>
      </c>
      <c r="R47" s="8">
        <v>36</v>
      </c>
      <c r="S47" s="8">
        <v>130</v>
      </c>
      <c r="T47" s="8">
        <v>125</v>
      </c>
      <c r="U47" s="7">
        <v>169</v>
      </c>
      <c r="V47" s="8">
        <v>429</v>
      </c>
      <c r="W47" s="8">
        <v>301</v>
      </c>
      <c r="X47" s="15" t="s">
        <v>19</v>
      </c>
      <c r="Y47" s="7">
        <v>481</v>
      </c>
    </row>
    <row r="48" spans="2:25" ht="13.5" customHeight="1">
      <c r="B48" s="52">
        <v>62</v>
      </c>
      <c r="C48" s="7">
        <v>40786</v>
      </c>
      <c r="D48" s="36">
        <v>540.0090058874566</v>
      </c>
      <c r="E48" s="8">
        <v>1</v>
      </c>
      <c r="F48" s="8">
        <v>33</v>
      </c>
      <c r="G48" s="8">
        <v>673</v>
      </c>
      <c r="H48" s="8">
        <v>614</v>
      </c>
      <c r="I48" s="8">
        <v>12</v>
      </c>
      <c r="J48" s="8">
        <v>1303</v>
      </c>
      <c r="K48" s="8">
        <v>55</v>
      </c>
      <c r="L48" s="8">
        <v>33252</v>
      </c>
      <c r="M48" s="7">
        <v>64</v>
      </c>
      <c r="N48" s="52">
        <v>62</v>
      </c>
      <c r="O48" s="8">
        <v>3014</v>
      </c>
      <c r="P48" s="8">
        <v>3012</v>
      </c>
      <c r="Q48" s="8">
        <v>350</v>
      </c>
      <c r="R48" s="8">
        <v>13</v>
      </c>
      <c r="S48" s="8">
        <v>115</v>
      </c>
      <c r="T48" s="8">
        <v>111</v>
      </c>
      <c r="U48" s="7">
        <v>215</v>
      </c>
      <c r="V48" s="8">
        <v>372</v>
      </c>
      <c r="W48" s="8">
        <v>211</v>
      </c>
      <c r="X48" s="15" t="s">
        <v>19</v>
      </c>
      <c r="Y48" s="7">
        <v>489</v>
      </c>
    </row>
    <row r="49" spans="2:25" ht="13.5" customHeight="1">
      <c r="B49" s="53">
        <v>63</v>
      </c>
      <c r="C49" s="46">
        <v>38004</v>
      </c>
      <c r="D49" s="47">
        <v>526.1993382216722</v>
      </c>
      <c r="E49" s="38">
        <v>0</v>
      </c>
      <c r="F49" s="38">
        <v>23</v>
      </c>
      <c r="G49" s="38">
        <v>601</v>
      </c>
      <c r="H49" s="38">
        <v>412</v>
      </c>
      <c r="I49" s="38">
        <v>21</v>
      </c>
      <c r="J49" s="38">
        <v>992</v>
      </c>
      <c r="K49" s="38">
        <v>48</v>
      </c>
      <c r="L49" s="38">
        <v>31297</v>
      </c>
      <c r="M49" s="46">
        <v>66</v>
      </c>
      <c r="N49" s="53">
        <v>63</v>
      </c>
      <c r="O49" s="38">
        <v>2744</v>
      </c>
      <c r="P49" s="38">
        <v>2741</v>
      </c>
      <c r="Q49" s="38">
        <v>270</v>
      </c>
      <c r="R49" s="38">
        <v>9</v>
      </c>
      <c r="S49" s="38">
        <v>129</v>
      </c>
      <c r="T49" s="38">
        <v>123</v>
      </c>
      <c r="U49" s="46">
        <v>153</v>
      </c>
      <c r="V49" s="38">
        <v>351</v>
      </c>
      <c r="W49" s="38">
        <v>312</v>
      </c>
      <c r="X49" s="41" t="s">
        <v>19</v>
      </c>
      <c r="Y49" s="46">
        <v>576</v>
      </c>
    </row>
    <row r="50" ht="15" customHeight="1"/>
    <row r="51" spans="2:25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2:25" ht="13.5" customHeight="1">
      <c r="B52" s="2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2:25" ht="13.5" customHeight="1" thickBot="1">
      <c r="B53" s="5" t="s">
        <v>44</v>
      </c>
      <c r="C53" s="3"/>
      <c r="D53" s="3"/>
      <c r="E53" s="3"/>
      <c r="F53" s="3"/>
      <c r="G53" s="3"/>
      <c r="H53" s="3"/>
      <c r="I53" s="3"/>
      <c r="J53" s="25"/>
      <c r="K53" s="3"/>
      <c r="L53" s="3"/>
      <c r="M53" s="3"/>
      <c r="N53" s="5"/>
      <c r="O53" s="3"/>
      <c r="P53" s="3"/>
      <c r="Q53" s="3"/>
      <c r="R53" s="3"/>
      <c r="S53" s="3"/>
      <c r="T53" s="3"/>
      <c r="U53" s="3"/>
      <c r="V53" s="3"/>
      <c r="W53" s="3"/>
      <c r="X53" s="4"/>
      <c r="Y53" s="14" t="s">
        <v>46</v>
      </c>
    </row>
    <row r="54" spans="2:26" s="12" customFormat="1" ht="12.75" customHeight="1" thickTop="1">
      <c r="B54" s="70" t="s">
        <v>0</v>
      </c>
      <c r="C54" s="66" t="s">
        <v>49</v>
      </c>
      <c r="D54" s="64" t="s">
        <v>48</v>
      </c>
      <c r="E54" s="64" t="s">
        <v>6</v>
      </c>
      <c r="F54" s="64" t="s">
        <v>7</v>
      </c>
      <c r="G54" s="64" t="s">
        <v>8</v>
      </c>
      <c r="H54" s="64" t="s">
        <v>9</v>
      </c>
      <c r="I54" s="64" t="s">
        <v>10</v>
      </c>
      <c r="J54" s="64" t="s">
        <v>11</v>
      </c>
      <c r="K54" s="64" t="s">
        <v>2</v>
      </c>
      <c r="L54" s="64" t="s">
        <v>12</v>
      </c>
      <c r="M54" s="66" t="s">
        <v>13</v>
      </c>
      <c r="N54" s="70" t="s">
        <v>0</v>
      </c>
      <c r="O54" s="66" t="s">
        <v>18</v>
      </c>
      <c r="P54" s="48"/>
      <c r="Q54" s="64" t="s">
        <v>5</v>
      </c>
      <c r="R54" s="64" t="s">
        <v>14</v>
      </c>
      <c r="S54" s="68" t="s">
        <v>17</v>
      </c>
      <c r="T54" s="49"/>
      <c r="U54" s="64" t="s">
        <v>15</v>
      </c>
      <c r="V54" s="64" t="s">
        <v>3</v>
      </c>
      <c r="W54" s="64" t="s">
        <v>4</v>
      </c>
      <c r="X54" s="64" t="s">
        <v>16</v>
      </c>
      <c r="Y54" s="66" t="s">
        <v>1</v>
      </c>
      <c r="Z54" s="13"/>
    </row>
    <row r="55" spans="2:26" s="12" customFormat="1" ht="27" customHeight="1">
      <c r="B55" s="71"/>
      <c r="C55" s="67"/>
      <c r="D55" s="65"/>
      <c r="E55" s="65"/>
      <c r="F55" s="65"/>
      <c r="G55" s="65"/>
      <c r="H55" s="65"/>
      <c r="I55" s="65"/>
      <c r="J55" s="65"/>
      <c r="K55" s="65"/>
      <c r="L55" s="65"/>
      <c r="M55" s="67"/>
      <c r="N55" s="71"/>
      <c r="O55" s="65"/>
      <c r="P55" s="50" t="s">
        <v>30</v>
      </c>
      <c r="Q55" s="65"/>
      <c r="R55" s="65"/>
      <c r="S55" s="69"/>
      <c r="T55" s="51" t="s">
        <v>31</v>
      </c>
      <c r="U55" s="65"/>
      <c r="V55" s="65"/>
      <c r="W55" s="65"/>
      <c r="X55" s="65"/>
      <c r="Y55" s="67"/>
      <c r="Z55" s="13"/>
    </row>
    <row r="56" spans="2:25" ht="13.5" customHeight="1">
      <c r="B56" s="52" t="s">
        <v>45</v>
      </c>
      <c r="C56" s="7">
        <v>34591</v>
      </c>
      <c r="D56" s="36">
        <v>499.19084066848944</v>
      </c>
      <c r="E56" s="8">
        <v>2</v>
      </c>
      <c r="F56" s="8">
        <v>16</v>
      </c>
      <c r="G56" s="8">
        <v>616</v>
      </c>
      <c r="H56" s="8">
        <v>322</v>
      </c>
      <c r="I56" s="8">
        <v>4</v>
      </c>
      <c r="J56" s="8">
        <v>819</v>
      </c>
      <c r="K56" s="8">
        <v>16</v>
      </c>
      <c r="L56" s="8">
        <v>28494</v>
      </c>
      <c r="M56" s="7">
        <v>68</v>
      </c>
      <c r="N56" s="52" t="s">
        <v>45</v>
      </c>
      <c r="O56" s="8">
        <v>2641</v>
      </c>
      <c r="P56" s="8">
        <v>2638</v>
      </c>
      <c r="Q56" s="8">
        <v>262</v>
      </c>
      <c r="R56" s="8">
        <v>7</v>
      </c>
      <c r="S56" s="8">
        <v>84</v>
      </c>
      <c r="T56" s="8">
        <v>78</v>
      </c>
      <c r="U56" s="7">
        <v>133</v>
      </c>
      <c r="V56" s="8">
        <v>343</v>
      </c>
      <c r="W56" s="8">
        <v>311</v>
      </c>
      <c r="X56" s="15" t="s">
        <v>19</v>
      </c>
      <c r="Y56" s="7">
        <v>453</v>
      </c>
    </row>
    <row r="57" spans="2:25" ht="13.5" customHeight="1">
      <c r="B57" s="54" t="s">
        <v>20</v>
      </c>
      <c r="C57" s="35">
        <v>28160</v>
      </c>
      <c r="D57" s="37">
        <v>421.125421798385</v>
      </c>
      <c r="E57" s="8">
        <v>0</v>
      </c>
      <c r="F57" s="8">
        <v>20</v>
      </c>
      <c r="G57" s="8">
        <v>617</v>
      </c>
      <c r="H57" s="8">
        <v>326</v>
      </c>
      <c r="I57" s="8">
        <v>6</v>
      </c>
      <c r="J57" s="8">
        <v>812</v>
      </c>
      <c r="K57" s="8">
        <v>12</v>
      </c>
      <c r="L57" s="8">
        <v>22237</v>
      </c>
      <c r="M57" s="7">
        <v>34</v>
      </c>
      <c r="N57" s="54" t="s">
        <v>20</v>
      </c>
      <c r="O57" s="8">
        <v>2786</v>
      </c>
      <c r="P57" s="8">
        <v>2785</v>
      </c>
      <c r="Q57" s="8">
        <v>199</v>
      </c>
      <c r="R57" s="8">
        <v>2</v>
      </c>
      <c r="S57" s="8">
        <v>98</v>
      </c>
      <c r="T57" s="8">
        <v>95</v>
      </c>
      <c r="U57" s="7">
        <v>94</v>
      </c>
      <c r="V57" s="8">
        <v>295</v>
      </c>
      <c r="W57" s="8">
        <v>215</v>
      </c>
      <c r="X57" s="15" t="s">
        <v>19</v>
      </c>
      <c r="Y57" s="7">
        <v>407</v>
      </c>
    </row>
    <row r="58" spans="2:25" ht="13.5" customHeight="1">
      <c r="B58" s="54" t="s">
        <v>21</v>
      </c>
      <c r="C58" s="35">
        <v>27434</v>
      </c>
      <c r="D58" s="37">
        <v>423.3103691752777</v>
      </c>
      <c r="E58" s="8">
        <v>1</v>
      </c>
      <c r="F58" s="8">
        <v>12</v>
      </c>
      <c r="G58" s="8">
        <v>600</v>
      </c>
      <c r="H58" s="8">
        <v>258</v>
      </c>
      <c r="I58" s="8">
        <v>1</v>
      </c>
      <c r="J58" s="8">
        <v>757</v>
      </c>
      <c r="K58" s="8">
        <v>44</v>
      </c>
      <c r="L58" s="8">
        <v>21396</v>
      </c>
      <c r="M58" s="7">
        <v>44</v>
      </c>
      <c r="N58" s="54" t="s">
        <v>21</v>
      </c>
      <c r="O58" s="8">
        <v>2987</v>
      </c>
      <c r="P58" s="8">
        <v>2986</v>
      </c>
      <c r="Q58" s="8">
        <v>171</v>
      </c>
      <c r="R58" s="8">
        <v>3</v>
      </c>
      <c r="S58" s="8">
        <v>75</v>
      </c>
      <c r="T58" s="8">
        <v>73</v>
      </c>
      <c r="U58" s="7">
        <v>112</v>
      </c>
      <c r="V58" s="8">
        <v>316</v>
      </c>
      <c r="W58" s="8">
        <v>215</v>
      </c>
      <c r="X58" s="15" t="s">
        <v>19</v>
      </c>
      <c r="Y58" s="7">
        <v>442</v>
      </c>
    </row>
    <row r="59" spans="2:25" ht="13.5" customHeight="1">
      <c r="B59" s="54" t="s">
        <v>22</v>
      </c>
      <c r="C59" s="35">
        <v>23285</v>
      </c>
      <c r="D59" s="37">
        <v>370.5720735230272</v>
      </c>
      <c r="E59" s="8">
        <v>0</v>
      </c>
      <c r="F59" s="8">
        <v>19</v>
      </c>
      <c r="G59" s="8">
        <v>573</v>
      </c>
      <c r="H59" s="8">
        <v>231</v>
      </c>
      <c r="I59" s="8">
        <v>1</v>
      </c>
      <c r="J59" s="8">
        <v>649</v>
      </c>
      <c r="K59" s="8">
        <v>46</v>
      </c>
      <c r="L59" s="8">
        <v>17711</v>
      </c>
      <c r="M59" s="7">
        <v>30</v>
      </c>
      <c r="N59" s="54" t="s">
        <v>22</v>
      </c>
      <c r="O59" s="8">
        <v>2728</v>
      </c>
      <c r="P59" s="8">
        <v>2727</v>
      </c>
      <c r="Q59" s="8">
        <v>183</v>
      </c>
      <c r="R59" s="8">
        <v>1</v>
      </c>
      <c r="S59" s="8">
        <v>65</v>
      </c>
      <c r="T59" s="8">
        <v>63</v>
      </c>
      <c r="U59" s="7">
        <v>129</v>
      </c>
      <c r="V59" s="8">
        <v>280</v>
      </c>
      <c r="W59" s="8">
        <v>259</v>
      </c>
      <c r="X59" s="15" t="s">
        <v>19</v>
      </c>
      <c r="Y59" s="7">
        <v>380</v>
      </c>
    </row>
    <row r="60" spans="2:25" ht="13.5" customHeight="1">
      <c r="B60" s="54" t="s">
        <v>23</v>
      </c>
      <c r="C60" s="35">
        <v>25168</v>
      </c>
      <c r="D60" s="37">
        <v>409.1878674366578</v>
      </c>
      <c r="E60" s="8">
        <v>0</v>
      </c>
      <c r="F60" s="8">
        <v>13</v>
      </c>
      <c r="G60" s="8">
        <v>545</v>
      </c>
      <c r="H60" s="8">
        <v>249</v>
      </c>
      <c r="I60" s="8">
        <v>2</v>
      </c>
      <c r="J60" s="8">
        <v>826</v>
      </c>
      <c r="K60" s="8">
        <v>36</v>
      </c>
      <c r="L60" s="8">
        <v>19477</v>
      </c>
      <c r="M60" s="7">
        <v>32</v>
      </c>
      <c r="N60" s="54" t="s">
        <v>23</v>
      </c>
      <c r="O60" s="8">
        <v>2541</v>
      </c>
      <c r="P60" s="8">
        <v>2531</v>
      </c>
      <c r="Q60" s="8">
        <v>206</v>
      </c>
      <c r="R60" s="8">
        <v>3</v>
      </c>
      <c r="S60" s="8">
        <v>82</v>
      </c>
      <c r="T60" s="8">
        <v>79</v>
      </c>
      <c r="U60" s="7">
        <v>147</v>
      </c>
      <c r="V60" s="8">
        <v>287</v>
      </c>
      <c r="W60" s="8">
        <v>272</v>
      </c>
      <c r="X60" s="15" t="s">
        <v>19</v>
      </c>
      <c r="Y60" s="7">
        <v>450</v>
      </c>
    </row>
    <row r="61" spans="2:25" ht="13.5" customHeight="1">
      <c r="B61" s="54" t="s">
        <v>24</v>
      </c>
      <c r="C61" s="35">
        <v>23811</v>
      </c>
      <c r="D61" s="37">
        <v>393.9812257050288</v>
      </c>
      <c r="E61" s="8">
        <v>2</v>
      </c>
      <c r="F61" s="8">
        <v>22</v>
      </c>
      <c r="G61" s="8">
        <v>497</v>
      </c>
      <c r="H61" s="8">
        <v>201</v>
      </c>
      <c r="I61" s="8">
        <v>19</v>
      </c>
      <c r="J61" s="8">
        <v>795</v>
      </c>
      <c r="K61" s="8">
        <v>8</v>
      </c>
      <c r="L61" s="8">
        <v>18715</v>
      </c>
      <c r="M61" s="7">
        <v>23</v>
      </c>
      <c r="N61" s="54" t="s">
        <v>24</v>
      </c>
      <c r="O61" s="8">
        <v>2264</v>
      </c>
      <c r="P61" s="8">
        <v>2262</v>
      </c>
      <c r="Q61" s="8">
        <v>184</v>
      </c>
      <c r="R61" s="8">
        <v>19</v>
      </c>
      <c r="S61" s="8">
        <v>56</v>
      </c>
      <c r="T61" s="8">
        <v>54</v>
      </c>
      <c r="U61" s="7">
        <v>142</v>
      </c>
      <c r="V61" s="8">
        <v>229</v>
      </c>
      <c r="W61" s="8">
        <v>280</v>
      </c>
      <c r="X61" s="15" t="s">
        <v>19</v>
      </c>
      <c r="Y61" s="7">
        <v>355</v>
      </c>
    </row>
    <row r="62" spans="2:25" ht="13.5" customHeight="1">
      <c r="B62" s="54" t="s">
        <v>25</v>
      </c>
      <c r="C62" s="35">
        <v>22888</v>
      </c>
      <c r="D62" s="37">
        <v>384.79398021357343</v>
      </c>
      <c r="E62" s="8">
        <v>2</v>
      </c>
      <c r="F62" s="8">
        <v>17</v>
      </c>
      <c r="G62" s="8">
        <v>426</v>
      </c>
      <c r="H62" s="8">
        <v>235</v>
      </c>
      <c r="I62" s="8">
        <v>10</v>
      </c>
      <c r="J62" s="8">
        <v>681</v>
      </c>
      <c r="K62" s="8">
        <v>22</v>
      </c>
      <c r="L62" s="8">
        <v>18016</v>
      </c>
      <c r="M62" s="7">
        <v>25</v>
      </c>
      <c r="N62" s="54" t="s">
        <v>25</v>
      </c>
      <c r="O62" s="8">
        <v>2228</v>
      </c>
      <c r="P62" s="8">
        <v>2228</v>
      </c>
      <c r="Q62" s="8">
        <v>138</v>
      </c>
      <c r="R62" s="8">
        <v>4</v>
      </c>
      <c r="S62" s="8">
        <v>78</v>
      </c>
      <c r="T62" s="8">
        <v>75</v>
      </c>
      <c r="U62" s="7">
        <v>165</v>
      </c>
      <c r="V62" s="8">
        <v>267</v>
      </c>
      <c r="W62" s="8">
        <v>223</v>
      </c>
      <c r="X62" s="15" t="s">
        <v>19</v>
      </c>
      <c r="Y62" s="7">
        <v>351</v>
      </c>
    </row>
    <row r="63" spans="2:25" ht="13.5" customHeight="1">
      <c r="B63" s="54" t="s">
        <v>26</v>
      </c>
      <c r="C63" s="35">
        <v>23242</v>
      </c>
      <c r="D63" s="37">
        <v>399.2010482763264</v>
      </c>
      <c r="E63" s="8">
        <v>1</v>
      </c>
      <c r="F63" s="8">
        <v>14</v>
      </c>
      <c r="G63" s="8">
        <v>447</v>
      </c>
      <c r="H63" s="8">
        <v>232</v>
      </c>
      <c r="I63" s="8">
        <v>12</v>
      </c>
      <c r="J63" s="8">
        <v>575</v>
      </c>
      <c r="K63" s="8">
        <v>9</v>
      </c>
      <c r="L63" s="8">
        <v>18189</v>
      </c>
      <c r="M63" s="7">
        <v>29</v>
      </c>
      <c r="N63" s="54" t="s">
        <v>26</v>
      </c>
      <c r="O63" s="8">
        <v>2445</v>
      </c>
      <c r="P63" s="8">
        <v>2442</v>
      </c>
      <c r="Q63" s="8">
        <v>163</v>
      </c>
      <c r="R63" s="8">
        <v>6</v>
      </c>
      <c r="S63" s="8">
        <v>81</v>
      </c>
      <c r="T63" s="8">
        <v>79</v>
      </c>
      <c r="U63" s="7">
        <v>151</v>
      </c>
      <c r="V63" s="8">
        <v>314</v>
      </c>
      <c r="W63" s="8">
        <v>205</v>
      </c>
      <c r="X63" s="15" t="s">
        <v>19</v>
      </c>
      <c r="Y63" s="7">
        <v>369</v>
      </c>
    </row>
    <row r="64" spans="2:25" ht="13.5" customHeight="1">
      <c r="B64" s="54" t="s">
        <v>27</v>
      </c>
      <c r="C64" s="35">
        <v>26125</v>
      </c>
      <c r="D64" s="37">
        <v>461.07079964942733</v>
      </c>
      <c r="E64" s="8">
        <v>1</v>
      </c>
      <c r="F64" s="8">
        <v>26</v>
      </c>
      <c r="G64" s="8">
        <v>535</v>
      </c>
      <c r="H64" s="8">
        <v>208</v>
      </c>
      <c r="I64" s="8">
        <v>4</v>
      </c>
      <c r="J64" s="8">
        <v>773</v>
      </c>
      <c r="K64" s="8">
        <v>5</v>
      </c>
      <c r="L64" s="8">
        <v>20745</v>
      </c>
      <c r="M64" s="7">
        <v>21</v>
      </c>
      <c r="N64" s="54" t="s">
        <v>27</v>
      </c>
      <c r="O64" s="8">
        <v>2509</v>
      </c>
      <c r="P64" s="8">
        <v>2509</v>
      </c>
      <c r="Q64" s="8">
        <v>144</v>
      </c>
      <c r="R64" s="8">
        <v>8</v>
      </c>
      <c r="S64" s="8">
        <v>106</v>
      </c>
      <c r="T64" s="8">
        <v>98</v>
      </c>
      <c r="U64" s="7">
        <v>132</v>
      </c>
      <c r="V64" s="8">
        <v>288</v>
      </c>
      <c r="W64" s="8">
        <v>325</v>
      </c>
      <c r="X64" s="15" t="s">
        <v>19</v>
      </c>
      <c r="Y64" s="7">
        <v>295</v>
      </c>
    </row>
    <row r="65" spans="2:25" ht="13.5" customHeight="1">
      <c r="B65" s="54" t="s">
        <v>28</v>
      </c>
      <c r="C65" s="35">
        <v>26905</v>
      </c>
      <c r="D65" s="37">
        <v>490.18053874858487</v>
      </c>
      <c r="E65" s="8">
        <v>2</v>
      </c>
      <c r="F65" s="8">
        <v>28</v>
      </c>
      <c r="G65" s="8">
        <v>608</v>
      </c>
      <c r="H65" s="8">
        <v>197</v>
      </c>
      <c r="I65" s="8">
        <v>8</v>
      </c>
      <c r="J65" s="8">
        <v>640</v>
      </c>
      <c r="K65" s="8">
        <v>2</v>
      </c>
      <c r="L65" s="8">
        <v>21493</v>
      </c>
      <c r="M65" s="7">
        <v>32</v>
      </c>
      <c r="N65" s="54" t="s">
        <v>28</v>
      </c>
      <c r="O65" s="8">
        <v>2628</v>
      </c>
      <c r="P65" s="8">
        <v>2628</v>
      </c>
      <c r="Q65" s="8">
        <v>160</v>
      </c>
      <c r="R65" s="8">
        <v>5</v>
      </c>
      <c r="S65" s="8">
        <v>95</v>
      </c>
      <c r="T65" s="8">
        <v>93</v>
      </c>
      <c r="U65" s="7">
        <v>147</v>
      </c>
      <c r="V65" s="8">
        <v>316</v>
      </c>
      <c r="W65" s="8">
        <v>270</v>
      </c>
      <c r="X65" s="15" t="s">
        <v>19</v>
      </c>
      <c r="Y65" s="7">
        <v>274</v>
      </c>
    </row>
    <row r="66" spans="2:25" ht="13.5" customHeight="1">
      <c r="B66" s="54" t="s">
        <v>29</v>
      </c>
      <c r="C66" s="35">
        <v>22503</v>
      </c>
      <c r="D66" s="37">
        <v>423.08860888961755</v>
      </c>
      <c r="E66" s="8">
        <v>1</v>
      </c>
      <c r="F66" s="8">
        <v>33</v>
      </c>
      <c r="G66" s="8">
        <v>648</v>
      </c>
      <c r="H66" s="8">
        <v>234</v>
      </c>
      <c r="I66" s="8">
        <v>8</v>
      </c>
      <c r="J66" s="8">
        <v>605</v>
      </c>
      <c r="K66" s="8">
        <v>12</v>
      </c>
      <c r="L66" s="8">
        <v>16968</v>
      </c>
      <c r="M66" s="7">
        <v>18</v>
      </c>
      <c r="N66" s="54" t="s">
        <v>29</v>
      </c>
      <c r="O66" s="8">
        <v>2776</v>
      </c>
      <c r="P66" s="8">
        <v>2773</v>
      </c>
      <c r="Q66" s="8">
        <v>143</v>
      </c>
      <c r="R66" s="8">
        <v>12</v>
      </c>
      <c r="S66" s="8">
        <v>81</v>
      </c>
      <c r="T66" s="8">
        <v>77</v>
      </c>
      <c r="U66" s="7">
        <v>127</v>
      </c>
      <c r="V66" s="8">
        <v>252</v>
      </c>
      <c r="W66" s="8">
        <v>303</v>
      </c>
      <c r="X66" s="15" t="s">
        <v>19</v>
      </c>
      <c r="Y66" s="7">
        <v>282</v>
      </c>
    </row>
    <row r="67" spans="2:25" ht="13.5" customHeight="1">
      <c r="B67" s="54">
        <v>12</v>
      </c>
      <c r="C67" s="35">
        <v>20477</v>
      </c>
      <c r="D67" s="37">
        <v>396.16775364351673</v>
      </c>
      <c r="E67" s="8">
        <v>0</v>
      </c>
      <c r="F67" s="8">
        <v>30</v>
      </c>
      <c r="G67" s="8">
        <v>815</v>
      </c>
      <c r="H67" s="8">
        <v>359</v>
      </c>
      <c r="I67" s="8">
        <v>21</v>
      </c>
      <c r="J67" s="8">
        <v>653</v>
      </c>
      <c r="K67" s="8">
        <v>21</v>
      </c>
      <c r="L67" s="8">
        <v>14840</v>
      </c>
      <c r="M67" s="7">
        <v>25</v>
      </c>
      <c r="N67" s="54">
        <v>12</v>
      </c>
      <c r="O67" s="8">
        <v>2292</v>
      </c>
      <c r="P67" s="8">
        <v>2287</v>
      </c>
      <c r="Q67" s="8">
        <v>138</v>
      </c>
      <c r="R67" s="8">
        <v>15</v>
      </c>
      <c r="S67" s="8">
        <v>94</v>
      </c>
      <c r="T67" s="8">
        <v>90</v>
      </c>
      <c r="U67" s="7">
        <v>129</v>
      </c>
      <c r="V67" s="8">
        <v>324</v>
      </c>
      <c r="W67" s="8">
        <v>424</v>
      </c>
      <c r="X67" s="15" t="s">
        <v>19</v>
      </c>
      <c r="Y67" s="7">
        <v>297</v>
      </c>
    </row>
    <row r="68" spans="2:25" ht="13.5" customHeight="1">
      <c r="B68" s="54">
        <v>13</v>
      </c>
      <c r="C68" s="35">
        <v>20067</v>
      </c>
      <c r="D68" s="37">
        <v>399.00050046557016</v>
      </c>
      <c r="E68" s="8">
        <v>10</v>
      </c>
      <c r="F68" s="8">
        <v>25</v>
      </c>
      <c r="G68" s="8">
        <v>824</v>
      </c>
      <c r="H68" s="8">
        <v>312</v>
      </c>
      <c r="I68" s="8">
        <v>18</v>
      </c>
      <c r="J68" s="8">
        <v>542</v>
      </c>
      <c r="K68" s="8">
        <v>0</v>
      </c>
      <c r="L68" s="8">
        <v>14128</v>
      </c>
      <c r="M68" s="7">
        <v>33</v>
      </c>
      <c r="N68" s="54">
        <v>13</v>
      </c>
      <c r="O68" s="8">
        <v>2683</v>
      </c>
      <c r="P68" s="8">
        <v>2682</v>
      </c>
      <c r="Q68" s="8">
        <v>184</v>
      </c>
      <c r="R68" s="8">
        <v>5</v>
      </c>
      <c r="S68" s="8">
        <v>110</v>
      </c>
      <c r="T68" s="8">
        <v>105</v>
      </c>
      <c r="U68" s="7">
        <v>125</v>
      </c>
      <c r="V68" s="8">
        <v>289</v>
      </c>
      <c r="W68" s="8">
        <v>444</v>
      </c>
      <c r="X68" s="7">
        <v>0</v>
      </c>
      <c r="Y68" s="7">
        <v>335</v>
      </c>
    </row>
    <row r="69" spans="2:25" ht="13.5" customHeight="1">
      <c r="B69" s="55">
        <v>14</v>
      </c>
      <c r="C69" s="35">
        <v>20477</v>
      </c>
      <c r="D69" s="37">
        <v>415.47708444124856</v>
      </c>
      <c r="E69" s="8">
        <v>3</v>
      </c>
      <c r="F69" s="8">
        <v>25</v>
      </c>
      <c r="G69" s="8">
        <v>817</v>
      </c>
      <c r="H69" s="8">
        <v>310</v>
      </c>
      <c r="I69" s="8">
        <v>13</v>
      </c>
      <c r="J69" s="8">
        <v>473</v>
      </c>
      <c r="K69" s="8">
        <v>0</v>
      </c>
      <c r="L69" s="8">
        <v>14257</v>
      </c>
      <c r="M69" s="7">
        <v>31</v>
      </c>
      <c r="N69" s="55">
        <v>14</v>
      </c>
      <c r="O69" s="8">
        <v>2825</v>
      </c>
      <c r="P69" s="8">
        <v>2825</v>
      </c>
      <c r="Q69" s="8">
        <v>149</v>
      </c>
      <c r="R69" s="8">
        <v>14</v>
      </c>
      <c r="S69" s="8">
        <v>131</v>
      </c>
      <c r="T69" s="8">
        <v>125</v>
      </c>
      <c r="U69" s="7">
        <v>102</v>
      </c>
      <c r="V69" s="8">
        <v>400</v>
      </c>
      <c r="W69" s="8">
        <v>580</v>
      </c>
      <c r="X69" s="7">
        <v>0</v>
      </c>
      <c r="Y69" s="7">
        <v>347</v>
      </c>
    </row>
    <row r="70" spans="2:25" ht="13.5" customHeight="1">
      <c r="B70" s="54">
        <v>15</v>
      </c>
      <c r="C70" s="35">
        <v>21539</v>
      </c>
      <c r="D70" s="37">
        <v>443.65093472776095</v>
      </c>
      <c r="E70" s="8">
        <v>3</v>
      </c>
      <c r="F70" s="8">
        <v>29</v>
      </c>
      <c r="G70" s="8">
        <v>707</v>
      </c>
      <c r="H70" s="8">
        <v>295</v>
      </c>
      <c r="I70" s="8">
        <v>34</v>
      </c>
      <c r="J70" s="8">
        <v>409</v>
      </c>
      <c r="K70" s="8">
        <v>22</v>
      </c>
      <c r="L70" s="8">
        <v>14448</v>
      </c>
      <c r="M70" s="7">
        <v>28</v>
      </c>
      <c r="N70" s="54">
        <v>15</v>
      </c>
      <c r="O70" s="8">
        <v>3594</v>
      </c>
      <c r="P70" s="8">
        <v>3592</v>
      </c>
      <c r="Q70" s="8">
        <v>202</v>
      </c>
      <c r="R70" s="8">
        <v>14</v>
      </c>
      <c r="S70" s="8">
        <v>126</v>
      </c>
      <c r="T70" s="8">
        <v>121</v>
      </c>
      <c r="U70" s="7">
        <v>166</v>
      </c>
      <c r="V70" s="8">
        <v>469</v>
      </c>
      <c r="W70" s="8">
        <v>612</v>
      </c>
      <c r="X70" s="7">
        <v>0</v>
      </c>
      <c r="Y70" s="7">
        <v>381</v>
      </c>
    </row>
    <row r="71" spans="2:26" ht="13.5" customHeight="1">
      <c r="B71" s="54">
        <v>16</v>
      </c>
      <c r="C71" s="35">
        <v>20191</v>
      </c>
      <c r="D71" s="37">
        <v>418.9355290360437</v>
      </c>
      <c r="E71" s="8">
        <v>5</v>
      </c>
      <c r="F71" s="8">
        <v>28</v>
      </c>
      <c r="G71" s="24">
        <v>588</v>
      </c>
      <c r="H71" s="24">
        <v>354</v>
      </c>
      <c r="I71" s="24">
        <v>30</v>
      </c>
      <c r="J71" s="24">
        <v>328</v>
      </c>
      <c r="K71" s="8">
        <v>1</v>
      </c>
      <c r="L71" s="8">
        <v>13710</v>
      </c>
      <c r="M71" s="7">
        <v>29</v>
      </c>
      <c r="N71" s="54">
        <v>16</v>
      </c>
      <c r="O71" s="8">
        <v>3194</v>
      </c>
      <c r="P71" s="8">
        <v>3184</v>
      </c>
      <c r="Q71" s="8">
        <v>217</v>
      </c>
      <c r="R71" s="8">
        <v>7</v>
      </c>
      <c r="S71" s="8">
        <v>116</v>
      </c>
      <c r="T71" s="8">
        <v>108</v>
      </c>
      <c r="U71" s="6">
        <v>179</v>
      </c>
      <c r="V71" s="8">
        <v>390</v>
      </c>
      <c r="W71" s="8">
        <v>733</v>
      </c>
      <c r="X71" s="7">
        <v>0</v>
      </c>
      <c r="Y71" s="7">
        <f>C71-SUM(E71:M71)-O71-Q71-R71-S71-U71-V71-W71-X71</f>
        <v>282</v>
      </c>
      <c r="Z71" s="23"/>
    </row>
    <row r="72" spans="2:26" ht="13.5" customHeight="1">
      <c r="B72" s="54">
        <v>17</v>
      </c>
      <c r="C72" s="35">
        <v>20519</v>
      </c>
      <c r="D72" s="37">
        <v>426.8824206161803</v>
      </c>
      <c r="E72" s="8">
        <v>6</v>
      </c>
      <c r="F72" s="8">
        <v>26</v>
      </c>
      <c r="G72" s="24">
        <v>799</v>
      </c>
      <c r="H72" s="24">
        <v>437</v>
      </c>
      <c r="I72" s="24">
        <v>26</v>
      </c>
      <c r="J72" s="24">
        <v>360</v>
      </c>
      <c r="K72" s="8">
        <v>2</v>
      </c>
      <c r="L72" s="8">
        <v>13336</v>
      </c>
      <c r="M72" s="7">
        <v>32</v>
      </c>
      <c r="N72" s="54">
        <v>17</v>
      </c>
      <c r="O72" s="8">
        <v>3413</v>
      </c>
      <c r="P72" s="8">
        <v>3403</v>
      </c>
      <c r="Q72" s="8">
        <v>264</v>
      </c>
      <c r="R72" s="8">
        <v>11</v>
      </c>
      <c r="S72" s="8">
        <v>116</v>
      </c>
      <c r="T72" s="8">
        <v>109</v>
      </c>
      <c r="U72" s="6">
        <v>159</v>
      </c>
      <c r="V72" s="8">
        <v>427</v>
      </c>
      <c r="W72" s="8">
        <v>757</v>
      </c>
      <c r="X72" s="7">
        <v>0</v>
      </c>
      <c r="Y72" s="7">
        <f>C72-SUM(E72:M72)-O72-Q72-R72-S72-U72-V72-W72-X72</f>
        <v>348</v>
      </c>
      <c r="Z72" s="23"/>
    </row>
    <row r="73" spans="2:26" ht="13.5" customHeight="1">
      <c r="B73" s="54">
        <v>18</v>
      </c>
      <c r="C73" s="35">
        <v>18787</v>
      </c>
      <c r="D73" s="37">
        <v>391.8431059119357</v>
      </c>
      <c r="E73" s="8">
        <v>4</v>
      </c>
      <c r="F73" s="8">
        <v>20</v>
      </c>
      <c r="G73" s="24">
        <v>764</v>
      </c>
      <c r="H73" s="24">
        <v>382</v>
      </c>
      <c r="I73" s="24">
        <v>27</v>
      </c>
      <c r="J73" s="24">
        <v>276</v>
      </c>
      <c r="K73" s="8">
        <v>18</v>
      </c>
      <c r="L73" s="8">
        <v>11945</v>
      </c>
      <c r="M73" s="7">
        <v>38</v>
      </c>
      <c r="N73" s="54">
        <v>18</v>
      </c>
      <c r="O73" s="8">
        <v>3127</v>
      </c>
      <c r="P73" s="8">
        <v>3107</v>
      </c>
      <c r="Q73" s="8">
        <v>246</v>
      </c>
      <c r="R73" s="8">
        <v>7</v>
      </c>
      <c r="S73" s="8">
        <v>117</v>
      </c>
      <c r="T73" s="8">
        <v>112</v>
      </c>
      <c r="U73" s="6">
        <v>194</v>
      </c>
      <c r="V73" s="8">
        <v>510</v>
      </c>
      <c r="W73" s="8">
        <v>756</v>
      </c>
      <c r="X73" s="7">
        <v>0</v>
      </c>
      <c r="Y73" s="7">
        <f>C73-SUM(E73:M73)-O73-Q73-R73-S73-U73-V73-W73-X73</f>
        <v>356</v>
      </c>
      <c r="Z73" s="23"/>
    </row>
    <row r="74" spans="2:26" ht="13.5" customHeight="1">
      <c r="B74" s="54">
        <v>19</v>
      </c>
      <c r="C74" s="35">
        <v>17904</v>
      </c>
      <c r="D74" s="37">
        <v>373.5866088063695</v>
      </c>
      <c r="E74" s="8">
        <v>3</v>
      </c>
      <c r="F74" s="8">
        <v>28</v>
      </c>
      <c r="G74" s="24">
        <v>733</v>
      </c>
      <c r="H74" s="24">
        <v>384</v>
      </c>
      <c r="I74" s="24">
        <v>74</v>
      </c>
      <c r="J74" s="24">
        <v>230</v>
      </c>
      <c r="K74" s="8">
        <v>4</v>
      </c>
      <c r="L74" s="8">
        <v>11193</v>
      </c>
      <c r="M74" s="7">
        <v>38</v>
      </c>
      <c r="N74" s="54">
        <v>19</v>
      </c>
      <c r="O74" s="8">
        <v>2985</v>
      </c>
      <c r="P74" s="8">
        <v>2968</v>
      </c>
      <c r="Q74" s="8">
        <v>228</v>
      </c>
      <c r="R74" s="8">
        <v>10</v>
      </c>
      <c r="S74" s="8">
        <v>138</v>
      </c>
      <c r="T74" s="8">
        <v>129</v>
      </c>
      <c r="U74" s="6">
        <v>130</v>
      </c>
      <c r="V74" s="8">
        <v>461</v>
      </c>
      <c r="W74" s="8">
        <v>934</v>
      </c>
      <c r="X74" s="7">
        <v>0</v>
      </c>
      <c r="Y74" s="7">
        <f>C74-SUM(E74:M74)-O74-Q74-R74-S74-U74-V74-W74-X74</f>
        <v>331</v>
      </c>
      <c r="Z74" s="23"/>
    </row>
    <row r="75" spans="2:26" ht="13.5" customHeight="1">
      <c r="B75" s="55">
        <v>20</v>
      </c>
      <c r="C75" s="35">
        <v>17568</v>
      </c>
      <c r="D75" s="37">
        <v>367.8194033528765</v>
      </c>
      <c r="E75" s="8">
        <v>5</v>
      </c>
      <c r="F75" s="6">
        <v>22</v>
      </c>
      <c r="G75" s="24">
        <v>655</v>
      </c>
      <c r="H75" s="27">
        <v>427</v>
      </c>
      <c r="I75" s="24">
        <v>38</v>
      </c>
      <c r="J75" s="27">
        <v>225</v>
      </c>
      <c r="K75" s="8">
        <v>2</v>
      </c>
      <c r="L75" s="6">
        <v>11356</v>
      </c>
      <c r="M75" s="28">
        <v>52</v>
      </c>
      <c r="N75" s="54">
        <v>20</v>
      </c>
      <c r="O75" s="29">
        <v>2647</v>
      </c>
      <c r="P75" s="6">
        <v>2637</v>
      </c>
      <c r="Q75" s="29">
        <v>205</v>
      </c>
      <c r="R75" s="6">
        <v>8</v>
      </c>
      <c r="S75" s="8">
        <v>131</v>
      </c>
      <c r="T75" s="6">
        <v>123</v>
      </c>
      <c r="U75" s="8">
        <v>75</v>
      </c>
      <c r="V75" s="4">
        <v>456</v>
      </c>
      <c r="W75" s="29">
        <v>960</v>
      </c>
      <c r="X75" s="6">
        <v>0</v>
      </c>
      <c r="Y75" s="7">
        <v>304</v>
      </c>
      <c r="Z75" s="23"/>
    </row>
    <row r="76" spans="2:26" ht="13.5" customHeight="1">
      <c r="B76" s="55">
        <v>21</v>
      </c>
      <c r="C76" s="35">
        <v>18029</v>
      </c>
      <c r="D76" s="37">
        <v>380.10107918431646</v>
      </c>
      <c r="E76" s="16">
        <v>2</v>
      </c>
      <c r="F76" s="16">
        <v>17</v>
      </c>
      <c r="G76" s="16">
        <v>707</v>
      </c>
      <c r="H76" s="16">
        <v>395</v>
      </c>
      <c r="I76" s="16">
        <v>33</v>
      </c>
      <c r="J76" s="16">
        <v>196</v>
      </c>
      <c r="K76" s="16">
        <v>5</v>
      </c>
      <c r="L76" s="29">
        <v>12026</v>
      </c>
      <c r="M76" s="30">
        <v>46</v>
      </c>
      <c r="N76" s="54">
        <v>21</v>
      </c>
      <c r="O76" s="31">
        <v>2319</v>
      </c>
      <c r="P76" s="16">
        <v>2304</v>
      </c>
      <c r="Q76" s="31">
        <v>227</v>
      </c>
      <c r="R76" s="16">
        <v>15</v>
      </c>
      <c r="S76" s="16">
        <v>166</v>
      </c>
      <c r="T76" s="16">
        <v>154</v>
      </c>
      <c r="U76" s="16">
        <v>109</v>
      </c>
      <c r="V76" s="31">
        <v>556</v>
      </c>
      <c r="W76" s="31">
        <v>863</v>
      </c>
      <c r="X76" s="8">
        <v>0</v>
      </c>
      <c r="Y76" s="7">
        <v>347</v>
      </c>
      <c r="Z76" s="23"/>
    </row>
    <row r="77" spans="2:26" ht="13.5" customHeight="1">
      <c r="B77" s="55">
        <v>22</v>
      </c>
      <c r="C77" s="33">
        <v>17727</v>
      </c>
      <c r="D77" s="32">
        <v>374.1413396104599</v>
      </c>
      <c r="E77" s="16">
        <v>1</v>
      </c>
      <c r="F77" s="16">
        <v>15</v>
      </c>
      <c r="G77" s="16">
        <v>732</v>
      </c>
      <c r="H77" s="16">
        <v>482</v>
      </c>
      <c r="I77" s="16">
        <v>33</v>
      </c>
      <c r="J77" s="16">
        <v>242</v>
      </c>
      <c r="K77" s="16">
        <v>8</v>
      </c>
      <c r="L77" s="16">
        <v>12077</v>
      </c>
      <c r="M77" s="33">
        <v>44</v>
      </c>
      <c r="N77" s="54">
        <v>22</v>
      </c>
      <c r="O77" s="16">
        <v>1998</v>
      </c>
      <c r="P77" s="16">
        <v>1984</v>
      </c>
      <c r="Q77" s="16">
        <v>292</v>
      </c>
      <c r="R77" s="16">
        <v>19</v>
      </c>
      <c r="S77" s="16">
        <v>175</v>
      </c>
      <c r="T77" s="16">
        <v>168</v>
      </c>
      <c r="U77" s="16">
        <v>68</v>
      </c>
      <c r="V77" s="16">
        <v>517</v>
      </c>
      <c r="W77" s="16">
        <v>731</v>
      </c>
      <c r="X77" s="16">
        <v>0</v>
      </c>
      <c r="Y77" s="33">
        <v>293</v>
      </c>
      <c r="Z77" s="23"/>
    </row>
    <row r="78" spans="2:26" ht="13.5" customHeight="1">
      <c r="B78" s="55">
        <v>23</v>
      </c>
      <c r="C78" s="33">
        <v>16616</v>
      </c>
      <c r="D78" s="32">
        <v>352.0782064522527</v>
      </c>
      <c r="E78" s="16">
        <v>3</v>
      </c>
      <c r="F78" s="16">
        <v>18</v>
      </c>
      <c r="G78" s="16">
        <v>800</v>
      </c>
      <c r="H78" s="31">
        <v>433</v>
      </c>
      <c r="I78" s="16">
        <v>27</v>
      </c>
      <c r="J78" s="16">
        <v>178</v>
      </c>
      <c r="K78" s="16">
        <v>0</v>
      </c>
      <c r="L78" s="16">
        <v>11383</v>
      </c>
      <c r="M78" s="33">
        <v>48</v>
      </c>
      <c r="N78" s="54">
        <v>23</v>
      </c>
      <c r="O78" s="16">
        <v>1615</v>
      </c>
      <c r="P78" s="16">
        <v>1601</v>
      </c>
      <c r="Q78" s="16">
        <v>218</v>
      </c>
      <c r="R78" s="16">
        <v>10</v>
      </c>
      <c r="S78" s="16">
        <v>185</v>
      </c>
      <c r="T78" s="16">
        <v>172</v>
      </c>
      <c r="U78" s="16">
        <v>73</v>
      </c>
      <c r="V78" s="16">
        <v>506</v>
      </c>
      <c r="W78" s="16">
        <v>837</v>
      </c>
      <c r="X78" s="16">
        <v>0</v>
      </c>
      <c r="Y78" s="33">
        <v>282</v>
      </c>
      <c r="Z78" s="23"/>
    </row>
    <row r="79" spans="2:26" s="63" customFormat="1" ht="13.5" customHeight="1">
      <c r="B79" s="56">
        <v>24</v>
      </c>
      <c r="C79" s="57">
        <v>13945</v>
      </c>
      <c r="D79" s="58">
        <v>298.6199667438646</v>
      </c>
      <c r="E79" s="59">
        <v>1</v>
      </c>
      <c r="F79" s="59">
        <v>21</v>
      </c>
      <c r="G79" s="59">
        <v>731</v>
      </c>
      <c r="H79" s="60">
        <v>550</v>
      </c>
      <c r="I79" s="59">
        <v>39</v>
      </c>
      <c r="J79" s="59">
        <v>148</v>
      </c>
      <c r="K79" s="59">
        <v>1</v>
      </c>
      <c r="L79" s="59">
        <v>9138</v>
      </c>
      <c r="M79" s="57">
        <v>43</v>
      </c>
      <c r="N79" s="61">
        <v>24</v>
      </c>
      <c r="O79" s="59">
        <v>1407</v>
      </c>
      <c r="P79" s="59">
        <v>1397</v>
      </c>
      <c r="Q79" s="59">
        <v>165</v>
      </c>
      <c r="R79" s="59">
        <v>11</v>
      </c>
      <c r="S79" s="59">
        <v>202</v>
      </c>
      <c r="T79" s="59">
        <v>182</v>
      </c>
      <c r="U79" s="59">
        <v>97</v>
      </c>
      <c r="V79" s="59">
        <v>387</v>
      </c>
      <c r="W79" s="59">
        <v>783</v>
      </c>
      <c r="X79" s="59">
        <v>0</v>
      </c>
      <c r="Y79" s="57">
        <v>221</v>
      </c>
      <c r="Z79" s="62"/>
    </row>
    <row r="80" spans="2:26" s="39" customFormat="1" ht="13.5" customHeight="1">
      <c r="B80" s="42"/>
      <c r="C80" s="43"/>
      <c r="D80" s="44"/>
      <c r="E80" s="43"/>
      <c r="F80" s="43"/>
      <c r="G80" s="43"/>
      <c r="H80" s="45"/>
      <c r="I80" s="43"/>
      <c r="J80" s="43"/>
      <c r="K80" s="43"/>
      <c r="L80" s="43"/>
      <c r="M80" s="43"/>
      <c r="N80" s="42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0"/>
    </row>
    <row r="81" spans="2:25" ht="13.5" customHeight="1">
      <c r="B81" s="21" t="s">
        <v>41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0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3.5" customHeight="1">
      <c r="B82" s="21" t="s">
        <v>40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0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3.5" customHeight="1">
      <c r="B83" s="22" t="s">
        <v>35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2:25" ht="13.5" customHeight="1">
      <c r="B84" s="22" t="s">
        <v>36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1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2:25" ht="13.5" customHeight="1">
      <c r="B85" s="22" t="s">
        <v>37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2:25" ht="13.5" customHeight="1">
      <c r="B86" s="22" t="s">
        <v>39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2:25" ht="13.5" customHeight="1">
      <c r="B87" s="21" t="s">
        <v>38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2:25" ht="13.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</sheetData>
  <mergeCells count="49">
    <mergeCell ref="Y5:Y6"/>
    <mergeCell ref="X5:X6"/>
    <mergeCell ref="N5:N6"/>
    <mergeCell ref="S5:S6"/>
    <mergeCell ref="U5:U6"/>
    <mergeCell ref="V5:V6"/>
    <mergeCell ref="W5:W6"/>
    <mergeCell ref="K5:K6"/>
    <mergeCell ref="L5:L6"/>
    <mergeCell ref="M5:M6"/>
    <mergeCell ref="G5:G6"/>
    <mergeCell ref="H5:H6"/>
    <mergeCell ref="G18:J18"/>
    <mergeCell ref="O5:O6"/>
    <mergeCell ref="Q5:Q6"/>
    <mergeCell ref="R5:R6"/>
    <mergeCell ref="G11:J11"/>
    <mergeCell ref="G17:J17"/>
    <mergeCell ref="I5:I6"/>
    <mergeCell ref="G9:J9"/>
    <mergeCell ref="J5:J6"/>
    <mergeCell ref="G10:J10"/>
    <mergeCell ref="B5:B6"/>
    <mergeCell ref="C5:C6"/>
    <mergeCell ref="E5:E6"/>
    <mergeCell ref="F5:F6"/>
    <mergeCell ref="D5:D6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Q54:Q55"/>
    <mergeCell ref="R54:R55"/>
    <mergeCell ref="X54:X55"/>
    <mergeCell ref="Y54:Y55"/>
    <mergeCell ref="S54:S55"/>
    <mergeCell ref="U54:U55"/>
    <mergeCell ref="V54:V55"/>
    <mergeCell ref="W54:W55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geOrder="overThenDown" paperSize="9" scale="85" r:id="rId1"/>
  <headerFooter alignWithMargins="0">
    <oddHeader>&amp;R&amp;"ＭＳ 明朝,標準"&amp;10&amp;A</oddHeader>
  </headerFooter>
  <rowBreaks count="1" manualBreakCount="1">
    <brk id="49" max="24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2013-10-30T05:10:16Z</cp:lastPrinted>
  <dcterms:created xsi:type="dcterms:W3CDTF">2005-05-25T06:05:46Z</dcterms:created>
  <dcterms:modified xsi:type="dcterms:W3CDTF">2013-10-30T05:10:18Z</dcterms:modified>
  <cp:category/>
  <cp:version/>
  <cp:contentType/>
  <cp:contentStatus/>
</cp:coreProperties>
</file>