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115" windowHeight="6555" activeTab="0"/>
  </bookViews>
  <sheets>
    <sheet name="2-5-2-2図" sheetId="1" r:id="rId1"/>
  </sheets>
  <externalReferences>
    <externalReference r:id="rId4"/>
  </externalReferences>
  <definedNames>
    <definedName name="aa">{"左ページ",#N/A,FALSE,"1A";"右ページ",#N/A,FALSE,"1A"}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</definedNames>
  <calcPr fullCalcOnLoad="1"/>
</workbook>
</file>

<file path=xl/sharedStrings.xml><?xml version="1.0" encoding="utf-8"?>
<sst xmlns="http://schemas.openxmlformats.org/spreadsheetml/2006/main" count="117" uniqueCount="48">
  <si>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</si>
  <si>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</si>
  <si>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</si>
  <si>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</si>
  <si>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</si>
  <si>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</si>
  <si>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</si>
  <si>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</si>
  <si>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</si>
  <si>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</si>
  <si>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</si>
  <si>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</si>
  <si>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</si>
  <si>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４</t>
  </si>
  <si>
    <t>５</t>
  </si>
  <si>
    <t>６</t>
  </si>
  <si>
    <t>７</t>
  </si>
  <si>
    <t>８</t>
  </si>
  <si>
    <t>９</t>
  </si>
  <si>
    <t>15</t>
  </si>
  <si>
    <t>年次</t>
  </si>
  <si>
    <t>19歳以下</t>
  </si>
  <si>
    <t>60歳以上</t>
  </si>
  <si>
    <t>60～64歳</t>
  </si>
  <si>
    <t>65歳以上</t>
  </si>
  <si>
    <t>･･･</t>
  </si>
  <si>
    <t>49</t>
  </si>
  <si>
    <t>50</t>
  </si>
  <si>
    <t>元</t>
  </si>
  <si>
    <t>２</t>
  </si>
  <si>
    <t>３</t>
  </si>
  <si>
    <t>10</t>
  </si>
  <si>
    <t>11</t>
  </si>
  <si>
    <t>12</t>
  </si>
  <si>
    <t>13</t>
  </si>
  <si>
    <t>14</t>
  </si>
  <si>
    <t>15</t>
  </si>
  <si>
    <t>② 保護観察付執行猶予者</t>
  </si>
  <si>
    <t>① 仮釈放者</t>
  </si>
  <si>
    <t>　48年</t>
  </si>
  <si>
    <t>２－５－２－２図　保護観察開始人員の年齢層別構成比</t>
  </si>
  <si>
    <t>注　１　保護統計年報による。</t>
  </si>
  <si>
    <t>　　２　保護観察に付された日の年齢による。</t>
  </si>
  <si>
    <t>30～39歳</t>
  </si>
  <si>
    <t>40～49歳</t>
  </si>
  <si>
    <t>50～59歳</t>
  </si>
  <si>
    <t>20～29歳</t>
  </si>
  <si>
    <t>（昭和48年～平成24年）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</si>
</sst>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  <numFmt numFmtId="178" formatCode="0_);[Red]\(0\)"/>
    <numFmt numFmtId="179" formatCode="###,##0\ ;\-###,##0\ ;&quot;－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1">
    <font>
      <sz val="14"/>
      <name val="System"/>
      <family val="0"/>
    </font>
    <font>
      <b/>
      <sz val="14"/>
      <name val="System"/>
      <family val="0"/>
    </font>
    <font>
      <i/>
      <sz val="14"/>
      <name val="System"/>
      <family val="0"/>
    </font>
    <font>
      <b/>
      <i/>
      <sz val="14"/>
      <name val="System"/>
      <family val="0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4"/>
      <color indexed="12"/>
      <name val="System"/>
      <family val="0"/>
    </font>
    <font>
      <u val="single"/>
      <sz val="14"/>
      <color indexed="36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0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7" fillId="0" borderId="0">
      <alignment horizontal="left"/>
      <protection/>
    </xf>
    <xf numFmtId="38" fontId="18" fillId="16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17" borderId="3" applyNumberFormat="0" applyBorder="0" applyAlignment="0" applyProtection="0"/>
    <xf numFmtId="183" fontId="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4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4" applyNumberFormat="0" applyAlignment="0" applyProtection="0"/>
    <xf numFmtId="0" fontId="26" fillId="22" borderId="4" applyNumberFormat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16" borderId="7" applyNumberFormat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136" applyFont="1">
      <alignment vertical="center"/>
      <protection/>
    </xf>
    <xf numFmtId="0" fontId="4" fillId="0" borderId="0" xfId="136" applyFont="1">
      <alignment vertical="center"/>
      <protection/>
    </xf>
    <xf numFmtId="0" fontId="11" fillId="0" borderId="0" xfId="136" applyFont="1">
      <alignment vertical="center"/>
      <protection/>
    </xf>
    <xf numFmtId="0" fontId="4" fillId="0" borderId="13" xfId="136" applyFont="1" applyBorder="1">
      <alignment vertical="center"/>
      <protection/>
    </xf>
    <xf numFmtId="0" fontId="4" fillId="0" borderId="13" xfId="136" applyFont="1" applyBorder="1" applyAlignment="1">
      <alignment horizontal="right" vertical="center"/>
      <protection/>
    </xf>
    <xf numFmtId="0" fontId="4" fillId="0" borderId="14" xfId="136" applyFont="1" applyBorder="1" applyAlignment="1">
      <alignment horizontal="center" vertical="center" wrapText="1"/>
      <protection/>
    </xf>
    <xf numFmtId="0" fontId="4" fillId="0" borderId="14" xfId="136" applyFont="1" applyBorder="1">
      <alignment vertical="center"/>
      <protection/>
    </xf>
    <xf numFmtId="0" fontId="4" fillId="0" borderId="3" xfId="136" applyFont="1" applyBorder="1" applyAlignment="1">
      <alignment horizontal="center" vertical="center" wrapText="1"/>
      <protection/>
    </xf>
    <xf numFmtId="0" fontId="4" fillId="0" borderId="15" xfId="136" applyFont="1" applyBorder="1" applyAlignment="1">
      <alignment horizontal="center" vertical="center" wrapText="1"/>
      <protection/>
    </xf>
    <xf numFmtId="0" fontId="4" fillId="0" borderId="0" xfId="136" applyFont="1" applyBorder="1" applyAlignment="1" quotePrefix="1">
      <alignment horizontal="center" vertical="center"/>
      <protection/>
    </xf>
    <xf numFmtId="41" fontId="4" fillId="0" borderId="16" xfId="136" applyNumberFormat="1" applyFont="1" applyBorder="1">
      <alignment vertical="center"/>
      <protection/>
    </xf>
    <xf numFmtId="0" fontId="4" fillId="0" borderId="16" xfId="136" applyFont="1" applyBorder="1" applyAlignment="1">
      <alignment horizontal="right" vertical="center"/>
      <protection/>
    </xf>
    <xf numFmtId="41" fontId="4" fillId="0" borderId="17" xfId="136" applyNumberFormat="1" applyFont="1" applyBorder="1">
      <alignment vertical="center"/>
      <protection/>
    </xf>
    <xf numFmtId="0" fontId="4" fillId="0" borderId="18" xfId="136" applyFont="1" applyBorder="1" applyAlignment="1" quotePrefix="1">
      <alignment horizontal="center" vertical="center"/>
      <protection/>
    </xf>
    <xf numFmtId="0" fontId="4" fillId="0" borderId="0" xfId="136" applyFont="1" applyBorder="1">
      <alignment vertical="center"/>
      <protection/>
    </xf>
    <xf numFmtId="0" fontId="4" fillId="0" borderId="0" xfId="136" applyFont="1" applyFill="1">
      <alignment vertical="center"/>
      <protection/>
    </xf>
    <xf numFmtId="0" fontId="5" fillId="0" borderId="0" xfId="136" applyFont="1">
      <alignment vertical="center"/>
      <protection/>
    </xf>
    <xf numFmtId="0" fontId="4" fillId="0" borderId="0" xfId="136" applyFont="1" applyBorder="1" applyAlignment="1">
      <alignment horizontal="center" vertical="center"/>
      <protection/>
    </xf>
    <xf numFmtId="0" fontId="4" fillId="0" borderId="18" xfId="136" applyFont="1" applyFill="1" applyBorder="1" applyAlignment="1" quotePrefix="1">
      <alignment horizontal="center" vertical="center"/>
      <protection/>
    </xf>
    <xf numFmtId="41" fontId="4" fillId="0" borderId="17" xfId="136" applyNumberFormat="1" applyFont="1" applyFill="1" applyBorder="1">
      <alignment vertical="center"/>
      <protection/>
    </xf>
    <xf numFmtId="41" fontId="4" fillId="0" borderId="16" xfId="136" applyNumberFormat="1" applyFont="1" applyFill="1" applyBorder="1">
      <alignment vertical="center"/>
      <protection/>
    </xf>
    <xf numFmtId="41" fontId="4" fillId="0" borderId="0" xfId="136" applyNumberFormat="1" applyFont="1">
      <alignment vertical="center"/>
      <protection/>
    </xf>
    <xf numFmtId="41" fontId="4" fillId="0" borderId="19" xfId="136" applyNumberFormat="1" applyFont="1" applyFill="1" applyBorder="1" applyAlignment="1">
      <alignment horizontal="right" vertical="center"/>
      <protection/>
    </xf>
    <xf numFmtId="0" fontId="4" fillId="0" borderId="0" xfId="136" applyFont="1" applyFill="1" applyBorder="1">
      <alignment vertical="center"/>
      <protection/>
    </xf>
    <xf numFmtId="178" fontId="4" fillId="0" borderId="16" xfId="136" applyNumberFormat="1" applyFont="1" applyBorder="1">
      <alignment vertical="center"/>
      <protection/>
    </xf>
    <xf numFmtId="178" fontId="4" fillId="0" borderId="16" xfId="136" applyNumberFormat="1" applyFont="1" applyFill="1" applyBorder="1">
      <alignment vertical="center"/>
      <protection/>
    </xf>
    <xf numFmtId="41" fontId="4" fillId="0" borderId="17" xfId="136" applyNumberFormat="1" applyFont="1" applyFill="1" applyBorder="1" applyAlignment="1">
      <alignment horizontal="right" vertical="center"/>
      <protection/>
    </xf>
    <xf numFmtId="178" fontId="4" fillId="0" borderId="16" xfId="136" applyNumberFormat="1" applyFont="1" applyFill="1" applyBorder="1" applyAlignment="1">
      <alignment horizontal="right" vertical="center"/>
      <protection/>
    </xf>
    <xf numFmtId="41" fontId="4" fillId="0" borderId="16" xfId="136" applyNumberFormat="1" applyFont="1" applyFill="1" applyBorder="1" applyAlignment="1">
      <alignment horizontal="right" vertical="center"/>
      <protection/>
    </xf>
    <xf numFmtId="0" fontId="4" fillId="0" borderId="20" xfId="136" applyFont="1" applyFill="1" applyBorder="1" applyAlignment="1" quotePrefix="1">
      <alignment horizontal="center" vertical="center"/>
      <protection/>
    </xf>
    <xf numFmtId="178" fontId="4" fillId="0" borderId="20" xfId="136" applyNumberFormat="1" applyFont="1" applyFill="1" applyBorder="1" applyAlignment="1">
      <alignment horizontal="right" vertical="center"/>
      <protection/>
    </xf>
    <xf numFmtId="0" fontId="4" fillId="0" borderId="0" xfId="136" applyFont="1" applyFill="1" applyBorder="1" applyAlignment="1" quotePrefix="1">
      <alignment horizontal="center" vertical="center"/>
      <protection/>
    </xf>
    <xf numFmtId="41" fontId="4" fillId="0" borderId="0" xfId="136" applyNumberFormat="1" applyFont="1" applyFill="1" applyBorder="1" applyAlignment="1">
      <alignment horizontal="right" vertical="center"/>
      <protection/>
    </xf>
    <xf numFmtId="178" fontId="4" fillId="0" borderId="0" xfId="136" applyNumberFormat="1" applyFont="1" applyFill="1" applyBorder="1" applyAlignment="1">
      <alignment horizontal="right" vertical="center"/>
      <protection/>
    </xf>
    <xf numFmtId="178" fontId="4" fillId="0" borderId="19" xfId="136" applyNumberFormat="1" applyFont="1" applyFill="1" applyBorder="1" applyAlignment="1">
      <alignment horizontal="right" vertical="center"/>
      <protection/>
    </xf>
    <xf numFmtId="178" fontId="4" fillId="0" borderId="21" xfId="136" applyNumberFormat="1" applyFont="1" applyFill="1" applyBorder="1" applyAlignment="1">
      <alignment horizontal="right" vertical="center"/>
      <protection/>
    </xf>
    <xf numFmtId="0" fontId="4" fillId="0" borderId="22" xfId="136" applyFont="1" applyBorder="1" applyAlignment="1">
      <alignment horizontal="center" vertical="center" wrapText="1"/>
      <protection/>
    </xf>
    <xf numFmtId="0" fontId="4" fillId="0" borderId="21" xfId="136" applyFont="1" applyBorder="1" applyAlignment="1">
      <alignment horizontal="center" vertical="center" wrapText="1"/>
      <protection/>
    </xf>
    <xf numFmtId="0" fontId="4" fillId="0" borderId="23" xfId="136" applyFont="1" applyBorder="1" applyAlignment="1">
      <alignment horizontal="center" vertical="center" wrapText="1"/>
      <protection/>
    </xf>
    <xf numFmtId="0" fontId="4" fillId="0" borderId="24" xfId="136" applyFont="1" applyBorder="1" applyAlignment="1">
      <alignment horizontal="center" vertical="center" wrapText="1"/>
      <protection/>
    </xf>
    <xf numFmtId="0" fontId="4" fillId="0" borderId="25" xfId="136" applyFont="1" applyBorder="1" applyAlignment="1">
      <alignment horizontal="center" vertical="center" wrapText="1"/>
      <protection/>
    </xf>
    <xf numFmtId="0" fontId="4" fillId="0" borderId="19" xfId="136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Full Year FY96" xfId="52"/>
    <cellStyle name="Comma_Full Year FY96" xfId="53"/>
    <cellStyle name="Currency [0]_CCOCPX" xfId="54"/>
    <cellStyle name="Currency_CCOCPX" xfId="55"/>
    <cellStyle name="entry" xfId="56"/>
    <cellStyle name="Grey" xfId="57"/>
    <cellStyle name="Header1" xfId="58"/>
    <cellStyle name="Header2" xfId="59"/>
    <cellStyle name="Input [yellow]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ubhead" xfId="67"/>
    <cellStyle name="title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センター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Hyperlink" xfId="89"/>
    <cellStyle name="メモ" xfId="90"/>
    <cellStyle name="メモ 2" xfId="91"/>
    <cellStyle name="リンク セル" xfId="92"/>
    <cellStyle name="リンク セル 2" xfId="93"/>
    <cellStyle name="悪い" xfId="94"/>
    <cellStyle name="悪い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集計" xfId="110"/>
    <cellStyle name="集計 2" xfId="111"/>
    <cellStyle name="出力" xfId="112"/>
    <cellStyle name="出力 2" xfId="113"/>
    <cellStyle name="説明文" xfId="114"/>
    <cellStyle name="説明文 2" xfId="115"/>
    <cellStyle name="Currency [0]" xfId="116"/>
    <cellStyle name="Currency" xfId="117"/>
    <cellStyle name="入力" xfId="118"/>
    <cellStyle name="入力 2" xfId="119"/>
    <cellStyle name="標準 2" xfId="120"/>
    <cellStyle name="標準 2 2" xfId="121"/>
    <cellStyle name="標準 2 3" xfId="122"/>
    <cellStyle name="標準 2 4" xfId="123"/>
    <cellStyle name="標準 2 5" xfId="124"/>
    <cellStyle name="標準 2 6" xfId="125"/>
    <cellStyle name="標準 2_0031_保護観察終了者の終了事由・成績別　罪名及び非行名" xfId="126"/>
    <cellStyle name="標準 3" xfId="127"/>
    <cellStyle name="標準 3 2" xfId="128"/>
    <cellStyle name="標準 3_観31表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_5-5-2-5図　保護観察新規受理人員の年齢層別構成比の推移" xfId="136"/>
    <cellStyle name="Followed Hyperlink" xfId="137"/>
    <cellStyle name="良い" xfId="138"/>
    <cellStyle name="良い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j-stat01\ROOT\01_APPLI\02_VBA\06_SP\02_TMP\06_SP_&#26376;&#2257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Y0098"/>
      <sheetName val="SPY0098_PRM"/>
      <sheetName val="SPY0099"/>
      <sheetName val="SPY0099_PRM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1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3.58203125" style="2" customWidth="1"/>
    <col min="2" max="9" width="8.58203125" style="2" customWidth="1"/>
    <col min="10" max="17" width="9" style="2" customWidth="1"/>
    <col min="18" max="19" width="8.58203125" style="2" customWidth="1"/>
    <col min="20" max="16384" width="9" style="2" customWidth="1"/>
  </cols>
  <sheetData>
    <row r="1" ht="15" customHeight="1"/>
    <row r="2" ht="15" customHeight="1">
      <c r="B2" s="1" t="s">
        <v>40</v>
      </c>
    </row>
    <row r="3" spans="2:7" ht="14.25">
      <c r="B3" s="3"/>
      <c r="D3" s="43"/>
      <c r="E3" s="43"/>
      <c r="F3" s="43"/>
      <c r="G3" s="43"/>
    </row>
    <row r="4" spans="2:20" ht="12.75" thickBot="1">
      <c r="B4" s="4" t="s">
        <v>38</v>
      </c>
      <c r="C4" s="4"/>
      <c r="D4" s="4"/>
      <c r="E4" s="4"/>
      <c r="F4" s="4"/>
      <c r="G4" s="4"/>
      <c r="H4" s="4"/>
      <c r="I4" s="4"/>
      <c r="J4" s="5" t="s">
        <v>47</v>
      </c>
      <c r="L4" s="4" t="s">
        <v>37</v>
      </c>
      <c r="M4" s="4"/>
      <c r="N4" s="4"/>
      <c r="O4" s="4"/>
      <c r="P4" s="4"/>
      <c r="Q4" s="4"/>
      <c r="R4" s="4"/>
      <c r="S4" s="4"/>
      <c r="T4" s="5" t="s">
        <v>47</v>
      </c>
    </row>
    <row r="5" spans="2:20" ht="12" customHeight="1" thickTop="1">
      <c r="B5" s="39" t="s">
        <v>20</v>
      </c>
      <c r="C5" s="41" t="s">
        <v>21</v>
      </c>
      <c r="D5" s="41" t="s">
        <v>46</v>
      </c>
      <c r="E5" s="41" t="s">
        <v>43</v>
      </c>
      <c r="F5" s="41" t="s">
        <v>44</v>
      </c>
      <c r="G5" s="41" t="s">
        <v>45</v>
      </c>
      <c r="H5" s="37" t="s">
        <v>22</v>
      </c>
      <c r="I5" s="6"/>
      <c r="J5" s="7"/>
      <c r="L5" s="39" t="s">
        <v>20</v>
      </c>
      <c r="M5" s="41" t="s">
        <v>21</v>
      </c>
      <c r="N5" s="41" t="s">
        <v>46</v>
      </c>
      <c r="O5" s="41" t="s">
        <v>43</v>
      </c>
      <c r="P5" s="41" t="s">
        <v>44</v>
      </c>
      <c r="Q5" s="41" t="s">
        <v>45</v>
      </c>
      <c r="R5" s="37" t="s">
        <v>22</v>
      </c>
      <c r="S5" s="6"/>
      <c r="T5" s="7"/>
    </row>
    <row r="6" spans="2:20" ht="23.25" customHeight="1">
      <c r="B6" s="40"/>
      <c r="C6" s="42"/>
      <c r="D6" s="42"/>
      <c r="E6" s="42"/>
      <c r="F6" s="42"/>
      <c r="G6" s="42"/>
      <c r="H6" s="38"/>
      <c r="I6" s="8" t="s">
        <v>23</v>
      </c>
      <c r="J6" s="9" t="s">
        <v>24</v>
      </c>
      <c r="L6" s="40"/>
      <c r="M6" s="42"/>
      <c r="N6" s="42"/>
      <c r="O6" s="42"/>
      <c r="P6" s="42"/>
      <c r="Q6" s="42"/>
      <c r="R6" s="38"/>
      <c r="S6" s="8" t="s">
        <v>23</v>
      </c>
      <c r="T6" s="9" t="s">
        <v>24</v>
      </c>
    </row>
    <row r="7" spans="2:20" ht="13.5" customHeight="1">
      <c r="B7" s="18" t="s">
        <v>39</v>
      </c>
      <c r="C7" s="11">
        <v>44</v>
      </c>
      <c r="D7" s="11">
        <v>7536</v>
      </c>
      <c r="E7" s="11">
        <v>5288</v>
      </c>
      <c r="F7" s="11">
        <v>2372</v>
      </c>
      <c r="G7" s="11">
        <v>634</v>
      </c>
      <c r="H7" s="11">
        <v>150</v>
      </c>
      <c r="I7" s="11">
        <v>150</v>
      </c>
      <c r="J7" s="12" t="s">
        <v>25</v>
      </c>
      <c r="L7" s="18" t="s">
        <v>39</v>
      </c>
      <c r="M7" s="11">
        <v>162</v>
      </c>
      <c r="N7" s="11">
        <v>4433</v>
      </c>
      <c r="O7" s="11">
        <v>1753</v>
      </c>
      <c r="P7" s="11">
        <v>662</v>
      </c>
      <c r="Q7" s="11">
        <v>145</v>
      </c>
      <c r="R7" s="11">
        <v>32</v>
      </c>
      <c r="S7" s="11">
        <v>32</v>
      </c>
      <c r="T7" s="12" t="s">
        <v>25</v>
      </c>
    </row>
    <row r="8" spans="2:20" ht="13.5" customHeight="1">
      <c r="B8" s="10" t="s">
        <v>26</v>
      </c>
      <c r="C8" s="11">
        <v>33</v>
      </c>
      <c r="D8" s="11">
        <v>6864</v>
      </c>
      <c r="E8" s="11">
        <v>5291</v>
      </c>
      <c r="F8" s="11">
        <v>2499</v>
      </c>
      <c r="G8" s="11">
        <v>677</v>
      </c>
      <c r="H8" s="11">
        <v>178</v>
      </c>
      <c r="I8" s="11">
        <v>178</v>
      </c>
      <c r="J8" s="12" t="s">
        <v>25</v>
      </c>
      <c r="L8" s="10" t="s">
        <v>26</v>
      </c>
      <c r="M8" s="11">
        <v>156</v>
      </c>
      <c r="N8" s="11">
        <v>4008</v>
      </c>
      <c r="O8" s="11">
        <v>1896</v>
      </c>
      <c r="P8" s="11">
        <v>752</v>
      </c>
      <c r="Q8" s="11">
        <v>156</v>
      </c>
      <c r="R8" s="11">
        <v>46</v>
      </c>
      <c r="S8" s="11">
        <v>46</v>
      </c>
      <c r="T8" s="12" t="s">
        <v>25</v>
      </c>
    </row>
    <row r="9" spans="2:20" ht="13.5" customHeight="1">
      <c r="B9" s="10" t="s">
        <v>27</v>
      </c>
      <c r="C9" s="11">
        <v>34</v>
      </c>
      <c r="D9" s="11">
        <v>6150</v>
      </c>
      <c r="E9" s="11">
        <v>5221</v>
      </c>
      <c r="F9" s="11">
        <v>2622</v>
      </c>
      <c r="G9" s="11">
        <v>712</v>
      </c>
      <c r="H9" s="11">
        <v>194</v>
      </c>
      <c r="I9" s="11">
        <v>194</v>
      </c>
      <c r="J9" s="12" t="s">
        <v>25</v>
      </c>
      <c r="L9" s="10" t="s">
        <v>27</v>
      </c>
      <c r="M9" s="11">
        <v>110</v>
      </c>
      <c r="N9" s="11">
        <v>3921</v>
      </c>
      <c r="O9" s="11">
        <v>1901</v>
      </c>
      <c r="P9" s="11">
        <v>860</v>
      </c>
      <c r="Q9" s="11">
        <v>199</v>
      </c>
      <c r="R9" s="11">
        <v>57</v>
      </c>
      <c r="S9" s="11">
        <v>57</v>
      </c>
      <c r="T9" s="12" t="s">
        <v>25</v>
      </c>
    </row>
    <row r="10" spans="2:20" ht="13.5" customHeight="1">
      <c r="B10" s="10" t="s">
        <v>0</v>
      </c>
      <c r="C10" s="11">
        <v>18</v>
      </c>
      <c r="D10" s="11">
        <v>5827</v>
      </c>
      <c r="E10" s="11">
        <v>5166</v>
      </c>
      <c r="F10" s="11">
        <v>2770</v>
      </c>
      <c r="G10" s="11">
        <v>704</v>
      </c>
      <c r="H10" s="11">
        <v>186</v>
      </c>
      <c r="I10" s="11">
        <v>186</v>
      </c>
      <c r="J10" s="12" t="s">
        <v>25</v>
      </c>
      <c r="L10" s="10" t="s">
        <v>0</v>
      </c>
      <c r="M10" s="11">
        <v>124</v>
      </c>
      <c r="N10" s="11">
        <v>4346</v>
      </c>
      <c r="O10" s="11">
        <v>2231</v>
      </c>
      <c r="P10" s="11">
        <v>1060</v>
      </c>
      <c r="Q10" s="11">
        <v>234</v>
      </c>
      <c r="R10" s="11">
        <v>73</v>
      </c>
      <c r="S10" s="11">
        <v>73</v>
      </c>
      <c r="T10" s="12" t="s">
        <v>25</v>
      </c>
    </row>
    <row r="11" spans="2:20" ht="13.5" customHeight="1">
      <c r="B11" s="10" t="s">
        <v>1</v>
      </c>
      <c r="C11" s="11">
        <v>17</v>
      </c>
      <c r="D11" s="11">
        <v>5183</v>
      </c>
      <c r="E11" s="11">
        <v>5137</v>
      </c>
      <c r="F11" s="11">
        <v>3079</v>
      </c>
      <c r="G11" s="11">
        <v>760</v>
      </c>
      <c r="H11" s="11">
        <v>203</v>
      </c>
      <c r="I11" s="11">
        <v>203</v>
      </c>
      <c r="J11" s="12" t="s">
        <v>25</v>
      </c>
      <c r="L11" s="10" t="s">
        <v>1</v>
      </c>
      <c r="M11" s="11">
        <v>105</v>
      </c>
      <c r="N11" s="11">
        <v>4045</v>
      </c>
      <c r="O11" s="11">
        <v>2294</v>
      </c>
      <c r="P11" s="11">
        <v>1164</v>
      </c>
      <c r="Q11" s="11">
        <v>233</v>
      </c>
      <c r="R11" s="11">
        <v>56</v>
      </c>
      <c r="S11" s="11">
        <v>56</v>
      </c>
      <c r="T11" s="12" t="s">
        <v>25</v>
      </c>
    </row>
    <row r="12" spans="2:20" ht="13.5" customHeight="1">
      <c r="B12" s="10" t="s">
        <v>2</v>
      </c>
      <c r="C12" s="11">
        <v>22</v>
      </c>
      <c r="D12" s="11">
        <v>4708</v>
      </c>
      <c r="E12" s="11">
        <v>5446</v>
      </c>
      <c r="F12" s="11">
        <v>3193</v>
      </c>
      <c r="G12" s="11">
        <v>832</v>
      </c>
      <c r="H12" s="11">
        <v>172</v>
      </c>
      <c r="I12" s="11">
        <v>172</v>
      </c>
      <c r="J12" s="12" t="s">
        <v>25</v>
      </c>
      <c r="L12" s="10" t="s">
        <v>2</v>
      </c>
      <c r="M12" s="11">
        <v>126</v>
      </c>
      <c r="N12" s="11">
        <v>4041</v>
      </c>
      <c r="O12" s="11">
        <v>2697</v>
      </c>
      <c r="P12" s="11">
        <v>1314</v>
      </c>
      <c r="Q12" s="11">
        <v>262</v>
      </c>
      <c r="R12" s="11">
        <v>61</v>
      </c>
      <c r="S12" s="11">
        <v>61</v>
      </c>
      <c r="T12" s="12" t="s">
        <v>25</v>
      </c>
    </row>
    <row r="13" spans="2:20" ht="13.5" customHeight="1">
      <c r="B13" s="10" t="s">
        <v>3</v>
      </c>
      <c r="C13" s="11">
        <v>20</v>
      </c>
      <c r="D13" s="11">
        <v>4371</v>
      </c>
      <c r="E13" s="11">
        <v>5716</v>
      </c>
      <c r="F13" s="11">
        <v>3342</v>
      </c>
      <c r="G13" s="11">
        <v>990</v>
      </c>
      <c r="H13" s="11">
        <v>186</v>
      </c>
      <c r="I13" s="11">
        <v>186</v>
      </c>
      <c r="J13" s="12" t="s">
        <v>25</v>
      </c>
      <c r="L13" s="10" t="s">
        <v>3</v>
      </c>
      <c r="M13" s="11">
        <v>107</v>
      </c>
      <c r="N13" s="11">
        <v>3713</v>
      </c>
      <c r="O13" s="11">
        <v>2668</v>
      </c>
      <c r="P13" s="11">
        <v>1210</v>
      </c>
      <c r="Q13" s="11">
        <v>353</v>
      </c>
      <c r="R13" s="11">
        <v>77</v>
      </c>
      <c r="S13" s="11">
        <v>77</v>
      </c>
      <c r="T13" s="12" t="s">
        <v>25</v>
      </c>
    </row>
    <row r="14" spans="2:20" ht="13.5" customHeight="1">
      <c r="B14" s="10" t="s">
        <v>4</v>
      </c>
      <c r="C14" s="11">
        <v>18</v>
      </c>
      <c r="D14" s="11">
        <v>4130</v>
      </c>
      <c r="E14" s="11">
        <v>6165</v>
      </c>
      <c r="F14" s="11">
        <v>3590</v>
      </c>
      <c r="G14" s="11">
        <v>1092</v>
      </c>
      <c r="H14" s="11">
        <v>211</v>
      </c>
      <c r="I14" s="11">
        <v>211</v>
      </c>
      <c r="J14" s="12" t="s">
        <v>25</v>
      </c>
      <c r="L14" s="10" t="s">
        <v>4</v>
      </c>
      <c r="M14" s="11">
        <v>146</v>
      </c>
      <c r="N14" s="11">
        <v>3732</v>
      </c>
      <c r="O14" s="11">
        <v>2498</v>
      </c>
      <c r="P14" s="11">
        <v>1290</v>
      </c>
      <c r="Q14" s="11">
        <v>310</v>
      </c>
      <c r="R14" s="11">
        <v>82</v>
      </c>
      <c r="S14" s="11">
        <v>82</v>
      </c>
      <c r="T14" s="12" t="s">
        <v>25</v>
      </c>
    </row>
    <row r="15" spans="2:20" ht="13.5" customHeight="1">
      <c r="B15" s="10" t="s">
        <v>5</v>
      </c>
      <c r="C15" s="11">
        <v>14</v>
      </c>
      <c r="D15" s="11">
        <v>3926</v>
      </c>
      <c r="E15" s="11">
        <v>5901</v>
      </c>
      <c r="F15" s="11">
        <v>3764</v>
      </c>
      <c r="G15" s="11">
        <v>1207</v>
      </c>
      <c r="H15" s="11">
        <v>224</v>
      </c>
      <c r="I15" s="11">
        <v>224</v>
      </c>
      <c r="J15" s="12" t="s">
        <v>25</v>
      </c>
      <c r="L15" s="10" t="s">
        <v>5</v>
      </c>
      <c r="M15" s="11">
        <v>130</v>
      </c>
      <c r="N15" s="11">
        <v>3826</v>
      </c>
      <c r="O15" s="11">
        <v>2555</v>
      </c>
      <c r="P15" s="11">
        <v>1355</v>
      </c>
      <c r="Q15" s="11">
        <v>392</v>
      </c>
      <c r="R15" s="11">
        <v>78</v>
      </c>
      <c r="S15" s="11">
        <v>78</v>
      </c>
      <c r="T15" s="12" t="s">
        <v>25</v>
      </c>
    </row>
    <row r="16" spans="2:20" ht="13.5" customHeight="1">
      <c r="B16" s="10" t="s">
        <v>6</v>
      </c>
      <c r="C16" s="11">
        <v>19</v>
      </c>
      <c r="D16" s="11">
        <v>3982</v>
      </c>
      <c r="E16" s="11">
        <v>5911</v>
      </c>
      <c r="F16" s="11">
        <v>3876</v>
      </c>
      <c r="G16" s="11">
        <v>1357</v>
      </c>
      <c r="H16" s="11">
        <v>240</v>
      </c>
      <c r="I16" s="11">
        <v>240</v>
      </c>
      <c r="J16" s="12" t="s">
        <v>25</v>
      </c>
      <c r="L16" s="10" t="s">
        <v>6</v>
      </c>
      <c r="M16" s="11">
        <v>180</v>
      </c>
      <c r="N16" s="11">
        <v>3718</v>
      </c>
      <c r="O16" s="11">
        <v>2444</v>
      </c>
      <c r="P16" s="11">
        <v>1373</v>
      </c>
      <c r="Q16" s="11">
        <v>411</v>
      </c>
      <c r="R16" s="11">
        <v>97</v>
      </c>
      <c r="S16" s="11">
        <v>97</v>
      </c>
      <c r="T16" s="12" t="s">
        <v>25</v>
      </c>
    </row>
    <row r="17" spans="2:20" ht="13.5" customHeight="1">
      <c r="B17" s="10" t="s">
        <v>7</v>
      </c>
      <c r="C17" s="11">
        <v>24</v>
      </c>
      <c r="D17" s="11">
        <v>4096</v>
      </c>
      <c r="E17" s="11">
        <v>6333</v>
      </c>
      <c r="F17" s="11">
        <v>4430</v>
      </c>
      <c r="G17" s="11">
        <v>1710</v>
      </c>
      <c r="H17" s="11">
        <v>297</v>
      </c>
      <c r="I17" s="11">
        <v>297</v>
      </c>
      <c r="J17" s="12" t="s">
        <v>25</v>
      </c>
      <c r="L17" s="10" t="s">
        <v>7</v>
      </c>
      <c r="M17" s="11">
        <v>149</v>
      </c>
      <c r="N17" s="11">
        <v>3632</v>
      </c>
      <c r="O17" s="11">
        <v>2202</v>
      </c>
      <c r="P17" s="11">
        <v>1296</v>
      </c>
      <c r="Q17" s="11">
        <v>447</v>
      </c>
      <c r="R17" s="11">
        <v>72</v>
      </c>
      <c r="S17" s="11">
        <v>72</v>
      </c>
      <c r="T17" s="12" t="s">
        <v>25</v>
      </c>
    </row>
    <row r="18" spans="2:20" ht="13.5" customHeight="1">
      <c r="B18" s="10" t="s">
        <v>8</v>
      </c>
      <c r="C18" s="11">
        <v>17</v>
      </c>
      <c r="D18" s="11">
        <v>4653</v>
      </c>
      <c r="E18" s="11">
        <v>6661</v>
      </c>
      <c r="F18" s="11">
        <v>5128</v>
      </c>
      <c r="G18" s="11">
        <v>1918</v>
      </c>
      <c r="H18" s="11">
        <v>341</v>
      </c>
      <c r="I18" s="11">
        <v>341</v>
      </c>
      <c r="J18" s="12" t="s">
        <v>25</v>
      </c>
      <c r="L18" s="10" t="s">
        <v>8</v>
      </c>
      <c r="M18" s="11">
        <v>150</v>
      </c>
      <c r="N18" s="11">
        <v>3632</v>
      </c>
      <c r="O18" s="11">
        <v>2119</v>
      </c>
      <c r="P18" s="11">
        <v>1259</v>
      </c>
      <c r="Q18" s="11">
        <v>448</v>
      </c>
      <c r="R18" s="11">
        <v>84</v>
      </c>
      <c r="S18" s="11">
        <v>84</v>
      </c>
      <c r="T18" s="12" t="s">
        <v>25</v>
      </c>
    </row>
    <row r="19" spans="2:20" ht="13.5" customHeight="1">
      <c r="B19" s="10" t="s">
        <v>9</v>
      </c>
      <c r="C19" s="11">
        <v>15</v>
      </c>
      <c r="D19" s="11">
        <v>4599</v>
      </c>
      <c r="E19" s="11">
        <v>6207</v>
      </c>
      <c r="F19" s="11">
        <v>4659</v>
      </c>
      <c r="G19" s="11">
        <v>1985</v>
      </c>
      <c r="H19" s="11">
        <v>330</v>
      </c>
      <c r="I19" s="11">
        <v>330</v>
      </c>
      <c r="J19" s="12" t="s">
        <v>25</v>
      </c>
      <c r="L19" s="10" t="s">
        <v>9</v>
      </c>
      <c r="M19" s="11">
        <v>142</v>
      </c>
      <c r="N19" s="11">
        <v>3334</v>
      </c>
      <c r="O19" s="11">
        <v>1894</v>
      </c>
      <c r="P19" s="11">
        <v>1254</v>
      </c>
      <c r="Q19" s="11">
        <v>465</v>
      </c>
      <c r="R19" s="11">
        <v>91</v>
      </c>
      <c r="S19" s="11">
        <v>91</v>
      </c>
      <c r="T19" s="12" t="s">
        <v>25</v>
      </c>
    </row>
    <row r="20" spans="2:20" ht="13.5" customHeight="1">
      <c r="B20" s="10" t="s">
        <v>10</v>
      </c>
      <c r="C20" s="11">
        <v>15</v>
      </c>
      <c r="D20" s="11">
        <v>4743</v>
      </c>
      <c r="E20" s="11">
        <v>6174</v>
      </c>
      <c r="F20" s="11">
        <v>4708</v>
      </c>
      <c r="G20" s="11">
        <v>2149</v>
      </c>
      <c r="H20" s="11">
        <v>341</v>
      </c>
      <c r="I20" s="11">
        <v>341</v>
      </c>
      <c r="J20" s="12" t="s">
        <v>25</v>
      </c>
      <c r="L20" s="10" t="s">
        <v>10</v>
      </c>
      <c r="M20" s="11">
        <v>120</v>
      </c>
      <c r="N20" s="11">
        <v>3124</v>
      </c>
      <c r="O20" s="11">
        <v>1647</v>
      </c>
      <c r="P20" s="11">
        <v>1075</v>
      </c>
      <c r="Q20" s="11">
        <v>415</v>
      </c>
      <c r="R20" s="11">
        <v>75</v>
      </c>
      <c r="S20" s="11">
        <v>75</v>
      </c>
      <c r="T20" s="12" t="s">
        <v>25</v>
      </c>
    </row>
    <row r="21" spans="2:20" ht="13.5" customHeight="1">
      <c r="B21" s="10" t="s">
        <v>11</v>
      </c>
      <c r="C21" s="11">
        <v>14</v>
      </c>
      <c r="D21" s="11">
        <v>4689</v>
      </c>
      <c r="E21" s="11">
        <v>5686</v>
      </c>
      <c r="F21" s="11">
        <v>4706</v>
      </c>
      <c r="G21" s="11">
        <v>2165</v>
      </c>
      <c r="H21" s="11">
        <v>343</v>
      </c>
      <c r="I21" s="11">
        <v>343</v>
      </c>
      <c r="J21" s="12" t="s">
        <v>25</v>
      </c>
      <c r="L21" s="10" t="s">
        <v>11</v>
      </c>
      <c r="M21" s="11">
        <v>124</v>
      </c>
      <c r="N21" s="11">
        <v>3130</v>
      </c>
      <c r="O21" s="11">
        <v>1564</v>
      </c>
      <c r="P21" s="11">
        <v>1110</v>
      </c>
      <c r="Q21" s="11">
        <v>455</v>
      </c>
      <c r="R21" s="11">
        <v>94</v>
      </c>
      <c r="S21" s="11">
        <v>94</v>
      </c>
      <c r="T21" s="12" t="s">
        <v>25</v>
      </c>
    </row>
    <row r="22" spans="2:20" ht="13.5" customHeight="1">
      <c r="B22" s="10" t="s">
        <v>12</v>
      </c>
      <c r="C22" s="11">
        <v>12</v>
      </c>
      <c r="D22" s="11">
        <v>4401</v>
      </c>
      <c r="E22" s="11">
        <v>4936</v>
      </c>
      <c r="F22" s="11">
        <v>4696</v>
      </c>
      <c r="G22" s="11">
        <v>2098</v>
      </c>
      <c r="H22" s="11">
        <v>397</v>
      </c>
      <c r="I22" s="11">
        <v>274</v>
      </c>
      <c r="J22" s="25">
        <v>123</v>
      </c>
      <c r="L22" s="10" t="s">
        <v>12</v>
      </c>
      <c r="M22" s="11">
        <v>127</v>
      </c>
      <c r="N22" s="11">
        <v>2982</v>
      </c>
      <c r="O22" s="11">
        <v>1347</v>
      </c>
      <c r="P22" s="11">
        <v>1078</v>
      </c>
      <c r="Q22" s="11">
        <v>432</v>
      </c>
      <c r="R22" s="11">
        <v>110</v>
      </c>
      <c r="S22" s="11">
        <v>62</v>
      </c>
      <c r="T22" s="11">
        <v>48</v>
      </c>
    </row>
    <row r="23" spans="2:20" ht="13.5" customHeight="1">
      <c r="B23" s="10" t="s">
        <v>28</v>
      </c>
      <c r="C23" s="11">
        <v>12</v>
      </c>
      <c r="D23" s="11">
        <v>4313</v>
      </c>
      <c r="E23" s="11">
        <v>4588</v>
      </c>
      <c r="F23" s="11">
        <v>4682</v>
      </c>
      <c r="G23" s="11">
        <v>2164</v>
      </c>
      <c r="H23" s="11">
        <v>441</v>
      </c>
      <c r="I23" s="11">
        <v>302</v>
      </c>
      <c r="J23" s="25">
        <v>139</v>
      </c>
      <c r="L23" s="10" t="s">
        <v>28</v>
      </c>
      <c r="M23" s="11">
        <v>80</v>
      </c>
      <c r="N23" s="11">
        <v>2530</v>
      </c>
      <c r="O23" s="11">
        <v>1085</v>
      </c>
      <c r="P23" s="11">
        <v>969</v>
      </c>
      <c r="Q23" s="11">
        <v>434</v>
      </c>
      <c r="R23" s="11">
        <v>107</v>
      </c>
      <c r="S23" s="11">
        <v>70</v>
      </c>
      <c r="T23" s="11">
        <v>37</v>
      </c>
    </row>
    <row r="24" spans="2:20" ht="13.5" customHeight="1">
      <c r="B24" s="10" t="s">
        <v>29</v>
      </c>
      <c r="C24" s="11">
        <v>4</v>
      </c>
      <c r="D24" s="11">
        <v>3942</v>
      </c>
      <c r="E24" s="11">
        <v>4017</v>
      </c>
      <c r="F24" s="11">
        <v>4421</v>
      </c>
      <c r="G24" s="11">
        <v>2051</v>
      </c>
      <c r="H24" s="11">
        <v>461</v>
      </c>
      <c r="I24" s="11">
        <v>300</v>
      </c>
      <c r="J24" s="25">
        <v>161</v>
      </c>
      <c r="L24" s="10" t="s">
        <v>29</v>
      </c>
      <c r="M24" s="11">
        <v>72</v>
      </c>
      <c r="N24" s="11">
        <v>2461</v>
      </c>
      <c r="O24" s="11">
        <v>873</v>
      </c>
      <c r="P24" s="11">
        <v>895</v>
      </c>
      <c r="Q24" s="11">
        <v>391</v>
      </c>
      <c r="R24" s="11">
        <v>101</v>
      </c>
      <c r="S24" s="11">
        <v>68</v>
      </c>
      <c r="T24" s="11">
        <v>33</v>
      </c>
    </row>
    <row r="25" spans="2:20" ht="13.5" customHeight="1">
      <c r="B25" s="10" t="s">
        <v>30</v>
      </c>
      <c r="C25" s="11">
        <v>7</v>
      </c>
      <c r="D25" s="11">
        <v>3587</v>
      </c>
      <c r="E25" s="11">
        <v>3545</v>
      </c>
      <c r="F25" s="11">
        <v>4131</v>
      </c>
      <c r="G25" s="11">
        <v>2048</v>
      </c>
      <c r="H25" s="11">
        <v>513</v>
      </c>
      <c r="I25" s="11">
        <v>344</v>
      </c>
      <c r="J25" s="25">
        <v>169</v>
      </c>
      <c r="L25" s="10" t="s">
        <v>30</v>
      </c>
      <c r="M25" s="11">
        <v>57</v>
      </c>
      <c r="N25" s="11">
        <v>2408</v>
      </c>
      <c r="O25" s="11">
        <v>871</v>
      </c>
      <c r="P25" s="11">
        <v>827</v>
      </c>
      <c r="Q25" s="11">
        <v>392</v>
      </c>
      <c r="R25" s="11">
        <v>90</v>
      </c>
      <c r="S25" s="11">
        <v>65</v>
      </c>
      <c r="T25" s="11">
        <v>25</v>
      </c>
    </row>
    <row r="26" spans="2:20" ht="13.5" customHeight="1">
      <c r="B26" s="10" t="s">
        <v>13</v>
      </c>
      <c r="C26" s="11">
        <v>3</v>
      </c>
      <c r="D26" s="11">
        <v>3221</v>
      </c>
      <c r="E26" s="11">
        <v>3184</v>
      </c>
      <c r="F26" s="11">
        <v>3631</v>
      </c>
      <c r="G26" s="11">
        <v>1865</v>
      </c>
      <c r="H26" s="11">
        <v>513</v>
      </c>
      <c r="I26" s="11">
        <v>345</v>
      </c>
      <c r="J26" s="25">
        <v>168</v>
      </c>
      <c r="L26" s="10" t="s">
        <v>13</v>
      </c>
      <c r="M26" s="11">
        <v>53</v>
      </c>
      <c r="N26" s="11">
        <v>2518</v>
      </c>
      <c r="O26" s="11">
        <v>828</v>
      </c>
      <c r="P26" s="11">
        <v>833</v>
      </c>
      <c r="Q26" s="11">
        <v>396</v>
      </c>
      <c r="R26" s="11">
        <v>104</v>
      </c>
      <c r="S26" s="11">
        <v>71</v>
      </c>
      <c r="T26" s="11">
        <v>33</v>
      </c>
    </row>
    <row r="27" spans="2:20" ht="13.5" customHeight="1">
      <c r="B27" s="10" t="s">
        <v>14</v>
      </c>
      <c r="C27" s="11">
        <v>5</v>
      </c>
      <c r="D27" s="11">
        <v>3266</v>
      </c>
      <c r="E27" s="11">
        <v>3191</v>
      </c>
      <c r="F27" s="11">
        <v>3528</v>
      </c>
      <c r="G27" s="11">
        <v>1976</v>
      </c>
      <c r="H27" s="11">
        <v>566</v>
      </c>
      <c r="I27" s="11">
        <v>402</v>
      </c>
      <c r="J27" s="25">
        <v>164</v>
      </c>
      <c r="L27" s="10" t="s">
        <v>14</v>
      </c>
      <c r="M27" s="11">
        <v>47</v>
      </c>
      <c r="N27" s="11">
        <v>2584</v>
      </c>
      <c r="O27" s="11">
        <v>912</v>
      </c>
      <c r="P27" s="11">
        <v>879</v>
      </c>
      <c r="Q27" s="11">
        <v>438</v>
      </c>
      <c r="R27" s="11">
        <v>108</v>
      </c>
      <c r="S27" s="11">
        <v>56</v>
      </c>
      <c r="T27" s="11">
        <v>52</v>
      </c>
    </row>
    <row r="28" spans="2:20" ht="13.5" customHeight="1">
      <c r="B28" s="10" t="s">
        <v>15</v>
      </c>
      <c r="C28" s="11">
        <v>3</v>
      </c>
      <c r="D28" s="11">
        <v>3167</v>
      </c>
      <c r="E28" s="11">
        <v>3285</v>
      </c>
      <c r="F28" s="11">
        <v>3453</v>
      </c>
      <c r="G28" s="11">
        <v>1990</v>
      </c>
      <c r="H28" s="11">
        <v>618</v>
      </c>
      <c r="I28" s="11">
        <v>398</v>
      </c>
      <c r="J28" s="25">
        <v>220</v>
      </c>
      <c r="L28" s="10" t="s">
        <v>15</v>
      </c>
      <c r="M28" s="11">
        <v>41</v>
      </c>
      <c r="N28" s="11">
        <v>2594</v>
      </c>
      <c r="O28" s="11">
        <v>941</v>
      </c>
      <c r="P28" s="11">
        <v>883</v>
      </c>
      <c r="Q28" s="11">
        <v>474</v>
      </c>
      <c r="R28" s="11">
        <v>121</v>
      </c>
      <c r="S28" s="11">
        <v>77</v>
      </c>
      <c r="T28" s="11">
        <v>44</v>
      </c>
    </row>
    <row r="29" spans="2:20" ht="13.5" customHeight="1">
      <c r="B29" s="10" t="s">
        <v>16</v>
      </c>
      <c r="C29" s="11">
        <v>2</v>
      </c>
      <c r="D29" s="11">
        <v>2975</v>
      </c>
      <c r="E29" s="11">
        <v>3223</v>
      </c>
      <c r="F29" s="11">
        <v>3249</v>
      </c>
      <c r="G29" s="11">
        <v>2017</v>
      </c>
      <c r="H29" s="11">
        <v>672</v>
      </c>
      <c r="I29" s="11">
        <v>427</v>
      </c>
      <c r="J29" s="25">
        <v>245</v>
      </c>
      <c r="L29" s="10" t="s">
        <v>16</v>
      </c>
      <c r="M29" s="11">
        <v>36</v>
      </c>
      <c r="N29" s="11">
        <v>2384</v>
      </c>
      <c r="O29" s="11">
        <v>970</v>
      </c>
      <c r="P29" s="11">
        <v>816</v>
      </c>
      <c r="Q29" s="11">
        <v>501</v>
      </c>
      <c r="R29" s="11">
        <v>149</v>
      </c>
      <c r="S29" s="11">
        <v>93</v>
      </c>
      <c r="T29" s="11">
        <v>56</v>
      </c>
    </row>
    <row r="30" spans="2:20" ht="13.5" customHeight="1">
      <c r="B30" s="10" t="s">
        <v>17</v>
      </c>
      <c r="C30" s="11">
        <v>1</v>
      </c>
      <c r="D30" s="11">
        <v>3098</v>
      </c>
      <c r="E30" s="11">
        <v>3341</v>
      </c>
      <c r="F30" s="11">
        <v>3246</v>
      </c>
      <c r="G30" s="11">
        <v>1940</v>
      </c>
      <c r="H30" s="11">
        <v>690</v>
      </c>
      <c r="I30" s="11">
        <v>464</v>
      </c>
      <c r="J30" s="25">
        <v>226</v>
      </c>
      <c r="L30" s="10" t="s">
        <v>17</v>
      </c>
      <c r="M30" s="11">
        <v>26</v>
      </c>
      <c r="N30" s="11">
        <v>2463</v>
      </c>
      <c r="O30" s="11">
        <v>954</v>
      </c>
      <c r="P30" s="11">
        <v>814</v>
      </c>
      <c r="Q30" s="11">
        <v>493</v>
      </c>
      <c r="R30" s="11">
        <v>176</v>
      </c>
      <c r="S30" s="11">
        <v>117</v>
      </c>
      <c r="T30" s="11">
        <v>59</v>
      </c>
    </row>
    <row r="31" spans="2:20" ht="13.5" customHeight="1">
      <c r="B31" s="10" t="s">
        <v>18</v>
      </c>
      <c r="C31" s="11">
        <v>3</v>
      </c>
      <c r="D31" s="11">
        <v>3074</v>
      </c>
      <c r="E31" s="11">
        <v>3660</v>
      </c>
      <c r="F31" s="11">
        <v>3226</v>
      </c>
      <c r="G31" s="11">
        <v>2122</v>
      </c>
      <c r="H31" s="11">
        <v>744</v>
      </c>
      <c r="I31" s="11">
        <v>490</v>
      </c>
      <c r="J31" s="25">
        <v>254</v>
      </c>
      <c r="L31" s="10" t="s">
        <v>18</v>
      </c>
      <c r="M31" s="11">
        <v>14</v>
      </c>
      <c r="N31" s="11">
        <v>2523</v>
      </c>
      <c r="O31" s="11">
        <v>1032</v>
      </c>
      <c r="P31" s="11">
        <v>790</v>
      </c>
      <c r="Q31" s="11">
        <v>482</v>
      </c>
      <c r="R31" s="11">
        <v>195</v>
      </c>
      <c r="S31" s="11">
        <v>122</v>
      </c>
      <c r="T31" s="11">
        <v>73</v>
      </c>
    </row>
    <row r="32" spans="2:20" ht="13.5" customHeight="1">
      <c r="B32" s="10" t="s">
        <v>31</v>
      </c>
      <c r="C32" s="11">
        <v>1</v>
      </c>
      <c r="D32" s="11">
        <v>3173</v>
      </c>
      <c r="E32" s="11">
        <v>3834</v>
      </c>
      <c r="F32" s="11">
        <v>3057</v>
      </c>
      <c r="G32" s="11">
        <v>2124</v>
      </c>
      <c r="H32" s="11">
        <v>759</v>
      </c>
      <c r="I32" s="11">
        <v>475</v>
      </c>
      <c r="J32" s="25">
        <v>284</v>
      </c>
      <c r="L32" s="10" t="s">
        <v>31</v>
      </c>
      <c r="M32" s="11">
        <v>30</v>
      </c>
      <c r="N32" s="11">
        <v>2535</v>
      </c>
      <c r="O32" s="11">
        <v>1059</v>
      </c>
      <c r="P32" s="11">
        <v>845</v>
      </c>
      <c r="Q32" s="11">
        <v>596</v>
      </c>
      <c r="R32" s="11">
        <v>217</v>
      </c>
      <c r="S32" s="11">
        <v>130</v>
      </c>
      <c r="T32" s="11">
        <v>87</v>
      </c>
    </row>
    <row r="33" spans="2:20" ht="13.5" customHeight="1">
      <c r="B33" s="10" t="s">
        <v>32</v>
      </c>
      <c r="C33" s="11">
        <v>1</v>
      </c>
      <c r="D33" s="11">
        <v>3257</v>
      </c>
      <c r="E33" s="11">
        <v>3920</v>
      </c>
      <c r="F33" s="11">
        <v>2886</v>
      </c>
      <c r="G33" s="11">
        <v>2357</v>
      </c>
      <c r="H33" s="11">
        <v>835</v>
      </c>
      <c r="I33" s="11">
        <v>517</v>
      </c>
      <c r="J33" s="25">
        <v>318</v>
      </c>
      <c r="L33" s="10" t="s">
        <v>32</v>
      </c>
      <c r="M33" s="11">
        <v>28</v>
      </c>
      <c r="N33" s="11">
        <v>2414</v>
      </c>
      <c r="O33" s="11">
        <v>1096</v>
      </c>
      <c r="P33" s="11">
        <v>834</v>
      </c>
      <c r="Q33" s="11">
        <v>645</v>
      </c>
      <c r="R33" s="11">
        <v>219</v>
      </c>
      <c r="S33" s="11">
        <v>134</v>
      </c>
      <c r="T33" s="11">
        <v>85</v>
      </c>
    </row>
    <row r="34" spans="2:20" ht="13.5" customHeight="1">
      <c r="B34" s="10" t="s">
        <v>33</v>
      </c>
      <c r="C34" s="11">
        <v>2</v>
      </c>
      <c r="D34" s="11">
        <v>3164</v>
      </c>
      <c r="E34" s="11">
        <v>3934</v>
      </c>
      <c r="F34" s="11">
        <v>2847</v>
      </c>
      <c r="G34" s="11">
        <v>2418</v>
      </c>
      <c r="H34" s="11">
        <v>889</v>
      </c>
      <c r="I34" s="11">
        <v>561</v>
      </c>
      <c r="J34" s="25">
        <v>328</v>
      </c>
      <c r="L34" s="10" t="s">
        <v>33</v>
      </c>
      <c r="M34" s="11">
        <v>21</v>
      </c>
      <c r="N34" s="11">
        <v>2562</v>
      </c>
      <c r="O34" s="11">
        <v>1268</v>
      </c>
      <c r="P34" s="11">
        <v>846</v>
      </c>
      <c r="Q34" s="11">
        <v>714</v>
      </c>
      <c r="R34" s="11">
        <v>272</v>
      </c>
      <c r="S34" s="11">
        <v>153</v>
      </c>
      <c r="T34" s="11">
        <v>119</v>
      </c>
    </row>
    <row r="35" spans="2:20" ht="13.5" customHeight="1">
      <c r="B35" s="10" t="s">
        <v>34</v>
      </c>
      <c r="C35" s="11">
        <v>0</v>
      </c>
      <c r="D35" s="11">
        <v>3249</v>
      </c>
      <c r="E35" s="11">
        <v>4611</v>
      </c>
      <c r="F35" s="11">
        <v>3067</v>
      </c>
      <c r="G35" s="11">
        <v>2536</v>
      </c>
      <c r="H35" s="11">
        <v>960</v>
      </c>
      <c r="I35" s="11">
        <v>565</v>
      </c>
      <c r="J35" s="25">
        <v>395</v>
      </c>
      <c r="L35" s="10" t="s">
        <v>34</v>
      </c>
      <c r="M35" s="11">
        <v>21</v>
      </c>
      <c r="N35" s="11">
        <v>2445</v>
      </c>
      <c r="O35" s="11">
        <v>1218</v>
      </c>
      <c r="P35" s="11">
        <v>766</v>
      </c>
      <c r="Q35" s="11">
        <v>733</v>
      </c>
      <c r="R35" s="11">
        <v>310</v>
      </c>
      <c r="S35" s="11">
        <v>189</v>
      </c>
      <c r="T35" s="11">
        <v>121</v>
      </c>
    </row>
    <row r="36" spans="2:20" ht="13.5" customHeight="1">
      <c r="B36" s="10" t="s">
        <v>35</v>
      </c>
      <c r="C36" s="11">
        <v>2</v>
      </c>
      <c r="D36" s="11">
        <v>3438</v>
      </c>
      <c r="E36" s="11">
        <v>4978</v>
      </c>
      <c r="F36" s="11">
        <v>3185</v>
      </c>
      <c r="G36" s="11">
        <v>2677</v>
      </c>
      <c r="H36" s="11">
        <v>1038</v>
      </c>
      <c r="I36" s="11">
        <v>613</v>
      </c>
      <c r="J36" s="25">
        <v>425</v>
      </c>
      <c r="L36" s="10" t="s">
        <v>35</v>
      </c>
      <c r="M36" s="11">
        <v>27</v>
      </c>
      <c r="N36" s="11">
        <v>2276</v>
      </c>
      <c r="O36" s="11">
        <v>1260</v>
      </c>
      <c r="P36" s="11">
        <v>772</v>
      </c>
      <c r="Q36" s="11">
        <v>732</v>
      </c>
      <c r="R36" s="11">
        <v>321</v>
      </c>
      <c r="S36" s="11">
        <v>159</v>
      </c>
      <c r="T36" s="11">
        <v>162</v>
      </c>
    </row>
    <row r="37" spans="2:20" ht="13.5" customHeight="1">
      <c r="B37" s="10" t="s">
        <v>36</v>
      </c>
      <c r="C37" s="11">
        <v>0</v>
      </c>
      <c r="D37" s="11">
        <v>3382</v>
      </c>
      <c r="E37" s="11">
        <v>5090</v>
      </c>
      <c r="F37" s="11">
        <v>3362</v>
      </c>
      <c r="G37" s="11">
        <v>2862</v>
      </c>
      <c r="H37" s="13">
        <v>1088</v>
      </c>
      <c r="I37" s="11">
        <v>651</v>
      </c>
      <c r="J37" s="25">
        <v>437</v>
      </c>
      <c r="L37" s="10" t="s">
        <v>19</v>
      </c>
      <c r="M37" s="11">
        <v>21</v>
      </c>
      <c r="N37" s="11">
        <v>2234</v>
      </c>
      <c r="O37" s="11">
        <v>1283</v>
      </c>
      <c r="P37" s="11">
        <v>748</v>
      </c>
      <c r="Q37" s="11">
        <v>744</v>
      </c>
      <c r="R37" s="13">
        <v>341</v>
      </c>
      <c r="S37" s="11">
        <v>179</v>
      </c>
      <c r="T37" s="11">
        <v>162</v>
      </c>
    </row>
    <row r="38" spans="2:20" ht="13.5" customHeight="1">
      <c r="B38" s="14">
        <v>16</v>
      </c>
      <c r="C38" s="13">
        <v>1</v>
      </c>
      <c r="D38" s="13">
        <f>212+632+2507</f>
        <v>3351</v>
      </c>
      <c r="E38" s="13">
        <f>2974+2579</f>
        <v>5553</v>
      </c>
      <c r="F38" s="13">
        <f>2026+1639</f>
        <v>3665</v>
      </c>
      <c r="G38" s="13">
        <f>1518+1321</f>
        <v>2839</v>
      </c>
      <c r="H38" s="13">
        <v>1281</v>
      </c>
      <c r="I38" s="13">
        <v>753</v>
      </c>
      <c r="J38" s="25">
        <f>352+176</f>
        <v>528</v>
      </c>
      <c r="K38" s="15"/>
      <c r="L38" s="14">
        <v>16</v>
      </c>
      <c r="M38" s="13">
        <v>29</v>
      </c>
      <c r="N38" s="13">
        <f>951+406+771</f>
        <v>2128</v>
      </c>
      <c r="O38" s="13">
        <f>671+530</f>
        <v>1201</v>
      </c>
      <c r="P38" s="13">
        <f>421+357</f>
        <v>778</v>
      </c>
      <c r="Q38" s="13">
        <f>395+291</f>
        <v>686</v>
      </c>
      <c r="R38" s="13">
        <v>429</v>
      </c>
      <c r="S38" s="13">
        <v>237</v>
      </c>
      <c r="T38" s="11">
        <f>110+82</f>
        <v>192</v>
      </c>
    </row>
    <row r="39" spans="2:20" s="16" customFormat="1" ht="12">
      <c r="B39" s="19">
        <v>17</v>
      </c>
      <c r="C39" s="20">
        <v>0</v>
      </c>
      <c r="D39" s="20">
        <f>207+687+2368</f>
        <v>3262</v>
      </c>
      <c r="E39" s="20">
        <f>2822+2571</f>
        <v>5393</v>
      </c>
      <c r="F39" s="20">
        <f>2023+1609</f>
        <v>3632</v>
      </c>
      <c r="G39" s="20">
        <f>1461+1343</f>
        <v>2804</v>
      </c>
      <c r="H39" s="20">
        <v>1329</v>
      </c>
      <c r="I39" s="20">
        <v>772</v>
      </c>
      <c r="J39" s="26">
        <f>353+204</f>
        <v>557</v>
      </c>
      <c r="L39" s="19">
        <v>17</v>
      </c>
      <c r="M39" s="20">
        <v>21</v>
      </c>
      <c r="N39" s="20">
        <f>880+358+741</f>
        <v>1979</v>
      </c>
      <c r="O39" s="20">
        <f>626+524</f>
        <v>1150</v>
      </c>
      <c r="P39" s="20">
        <f>408+337</f>
        <v>745</v>
      </c>
      <c r="Q39" s="20">
        <f>347+356</f>
        <v>703</v>
      </c>
      <c r="R39" s="20">
        <v>398</v>
      </c>
      <c r="S39" s="20">
        <v>197</v>
      </c>
      <c r="T39" s="21">
        <f>119+82</f>
        <v>201</v>
      </c>
    </row>
    <row r="40" spans="2:20" s="16" customFormat="1" ht="12">
      <c r="B40" s="19">
        <v>18</v>
      </c>
      <c r="C40" s="20">
        <v>2</v>
      </c>
      <c r="D40" s="20">
        <v>3212</v>
      </c>
      <c r="E40" s="20">
        <v>5370</v>
      </c>
      <c r="F40" s="20">
        <v>3672</v>
      </c>
      <c r="G40" s="20">
        <v>2591</v>
      </c>
      <c r="H40" s="20">
        <v>1234</v>
      </c>
      <c r="I40" s="20">
        <v>680</v>
      </c>
      <c r="J40" s="26">
        <v>554</v>
      </c>
      <c r="L40" s="19">
        <v>18</v>
      </c>
      <c r="M40" s="20">
        <v>16</v>
      </c>
      <c r="N40" s="20">
        <v>1705</v>
      </c>
      <c r="O40" s="20">
        <v>1071</v>
      </c>
      <c r="P40" s="20">
        <v>672</v>
      </c>
      <c r="Q40" s="20">
        <v>626</v>
      </c>
      <c r="R40" s="20">
        <v>383</v>
      </c>
      <c r="S40" s="20">
        <v>170</v>
      </c>
      <c r="T40" s="21">
        <v>213</v>
      </c>
    </row>
    <row r="41" spans="2:21" s="16" customFormat="1" ht="12">
      <c r="B41" s="19">
        <v>19</v>
      </c>
      <c r="C41" s="27">
        <v>0</v>
      </c>
      <c r="D41" s="27">
        <v>3104</v>
      </c>
      <c r="E41" s="27">
        <v>5141</v>
      </c>
      <c r="F41" s="27">
        <v>3705</v>
      </c>
      <c r="G41" s="27">
        <v>2440</v>
      </c>
      <c r="H41" s="27">
        <v>1442</v>
      </c>
      <c r="I41" s="27">
        <v>796</v>
      </c>
      <c r="J41" s="28">
        <v>646</v>
      </c>
      <c r="K41" s="24"/>
      <c r="L41" s="19">
        <v>19</v>
      </c>
      <c r="M41" s="27">
        <v>23</v>
      </c>
      <c r="N41" s="27">
        <v>1589</v>
      </c>
      <c r="O41" s="27">
        <v>970</v>
      </c>
      <c r="P41" s="27">
        <v>654</v>
      </c>
      <c r="Q41" s="27">
        <v>543</v>
      </c>
      <c r="R41" s="27">
        <v>369</v>
      </c>
      <c r="S41" s="27">
        <v>157</v>
      </c>
      <c r="T41" s="29">
        <v>212</v>
      </c>
      <c r="U41" s="24"/>
    </row>
    <row r="42" spans="2:21" s="16" customFormat="1" ht="12">
      <c r="B42" s="19">
        <v>20</v>
      </c>
      <c r="C42" s="27">
        <v>0</v>
      </c>
      <c r="D42" s="27">
        <v>3135</v>
      </c>
      <c r="E42" s="27">
        <v>4938</v>
      </c>
      <c r="F42" s="27">
        <v>3785</v>
      </c>
      <c r="G42" s="27">
        <v>2557</v>
      </c>
      <c r="H42" s="27">
        <v>1425</v>
      </c>
      <c r="I42" s="27">
        <v>781</v>
      </c>
      <c r="J42" s="28">
        <v>644</v>
      </c>
      <c r="K42" s="24"/>
      <c r="L42" s="19">
        <v>20</v>
      </c>
      <c r="M42" s="27">
        <v>21</v>
      </c>
      <c r="N42" s="27">
        <v>1328</v>
      </c>
      <c r="O42" s="27">
        <v>859</v>
      </c>
      <c r="P42" s="27">
        <v>638</v>
      </c>
      <c r="Q42" s="27">
        <v>532</v>
      </c>
      <c r="R42" s="27">
        <v>336</v>
      </c>
      <c r="S42" s="27">
        <v>155</v>
      </c>
      <c r="T42" s="28">
        <v>181</v>
      </c>
      <c r="U42" s="24"/>
    </row>
    <row r="43" spans="2:21" s="16" customFormat="1" ht="12">
      <c r="B43" s="32">
        <v>21</v>
      </c>
      <c r="C43" s="27">
        <v>0</v>
      </c>
      <c r="D43" s="27">
        <v>2741</v>
      </c>
      <c r="E43" s="27">
        <v>4653</v>
      </c>
      <c r="F43" s="27">
        <v>3589</v>
      </c>
      <c r="G43" s="27">
        <v>2323</v>
      </c>
      <c r="H43" s="27">
        <v>1548</v>
      </c>
      <c r="I43" s="27">
        <v>821</v>
      </c>
      <c r="J43" s="34">
        <v>727</v>
      </c>
      <c r="K43" s="24"/>
      <c r="L43" s="32">
        <v>21</v>
      </c>
      <c r="M43" s="27">
        <v>20</v>
      </c>
      <c r="N43" s="27">
        <v>1342</v>
      </c>
      <c r="O43" s="27">
        <v>882</v>
      </c>
      <c r="P43" s="27">
        <v>590</v>
      </c>
      <c r="Q43" s="27">
        <v>423</v>
      </c>
      <c r="R43" s="27">
        <v>414</v>
      </c>
      <c r="S43" s="27">
        <v>180</v>
      </c>
      <c r="T43" s="34">
        <v>234</v>
      </c>
      <c r="U43" s="24"/>
    </row>
    <row r="44" spans="2:20" s="24" customFormat="1" ht="12">
      <c r="B44" s="32">
        <v>22</v>
      </c>
      <c r="C44" s="27">
        <v>1</v>
      </c>
      <c r="D44" s="27">
        <v>2495</v>
      </c>
      <c r="E44" s="27">
        <v>4475</v>
      </c>
      <c r="F44" s="27">
        <v>3650</v>
      </c>
      <c r="G44" s="27">
        <v>2279</v>
      </c>
      <c r="H44" s="27">
        <v>1572</v>
      </c>
      <c r="I44" s="27">
        <v>836</v>
      </c>
      <c r="J44" s="34">
        <v>736</v>
      </c>
      <c r="L44" s="32">
        <v>22</v>
      </c>
      <c r="M44" s="27">
        <v>11</v>
      </c>
      <c r="N44" s="27">
        <v>1313</v>
      </c>
      <c r="O44" s="27">
        <v>908</v>
      </c>
      <c r="P44" s="27">
        <v>626</v>
      </c>
      <c r="Q44" s="27">
        <v>433</v>
      </c>
      <c r="R44" s="27">
        <v>391</v>
      </c>
      <c r="S44" s="27">
        <v>192</v>
      </c>
      <c r="T44" s="34">
        <v>199</v>
      </c>
    </row>
    <row r="45" spans="2:21" s="16" customFormat="1" ht="12">
      <c r="B45" s="32">
        <v>23</v>
      </c>
      <c r="C45" s="27">
        <v>0</v>
      </c>
      <c r="D45" s="27">
        <v>2501</v>
      </c>
      <c r="E45" s="27">
        <v>4461</v>
      </c>
      <c r="F45" s="27">
        <v>3732</v>
      </c>
      <c r="G45" s="27">
        <v>2181</v>
      </c>
      <c r="H45" s="27">
        <v>1745</v>
      </c>
      <c r="I45" s="27">
        <v>923</v>
      </c>
      <c r="J45" s="34">
        <v>822</v>
      </c>
      <c r="K45" s="24"/>
      <c r="L45" s="32">
        <v>23</v>
      </c>
      <c r="M45" s="27">
        <v>12</v>
      </c>
      <c r="N45" s="27">
        <v>1126</v>
      </c>
      <c r="O45" s="27">
        <v>816</v>
      </c>
      <c r="P45" s="27">
        <v>669</v>
      </c>
      <c r="Q45" s="27">
        <v>385</v>
      </c>
      <c r="R45" s="27">
        <v>390</v>
      </c>
      <c r="S45" s="27">
        <v>181</v>
      </c>
      <c r="T45" s="34">
        <v>209</v>
      </c>
      <c r="U45" s="24"/>
    </row>
    <row r="46" spans="2:21" s="16" customFormat="1" ht="12">
      <c r="B46" s="30">
        <v>24</v>
      </c>
      <c r="C46" s="23">
        <v>0</v>
      </c>
      <c r="D46" s="23">
        <v>2323</v>
      </c>
      <c r="E46" s="23">
        <v>4328</v>
      </c>
      <c r="F46" s="23">
        <v>3878</v>
      </c>
      <c r="G46" s="23">
        <v>2316</v>
      </c>
      <c r="H46" s="23">
        <v>1855</v>
      </c>
      <c r="I46" s="35">
        <v>908</v>
      </c>
      <c r="J46" s="36">
        <v>947</v>
      </c>
      <c r="K46" s="24"/>
      <c r="L46" s="30">
        <v>24</v>
      </c>
      <c r="M46" s="23">
        <v>13</v>
      </c>
      <c r="N46" s="23">
        <v>1113</v>
      </c>
      <c r="O46" s="23">
        <v>838</v>
      </c>
      <c r="P46" s="23">
        <v>633</v>
      </c>
      <c r="Q46" s="23">
        <v>362</v>
      </c>
      <c r="R46" s="23">
        <v>417</v>
      </c>
      <c r="S46" s="23">
        <v>190</v>
      </c>
      <c r="T46" s="31">
        <v>227</v>
      </c>
      <c r="U46" s="24"/>
    </row>
    <row r="47" spans="2:21" s="16" customFormat="1" ht="12">
      <c r="B47" s="32"/>
      <c r="C47" s="33"/>
      <c r="D47" s="33"/>
      <c r="E47" s="33"/>
      <c r="F47" s="33"/>
      <c r="G47" s="33"/>
      <c r="H47" s="33"/>
      <c r="I47" s="33"/>
      <c r="J47" s="34"/>
      <c r="K47" s="24"/>
      <c r="L47" s="32"/>
      <c r="M47" s="33"/>
      <c r="N47" s="33"/>
      <c r="O47" s="33"/>
      <c r="P47" s="33"/>
      <c r="Q47" s="33"/>
      <c r="R47" s="33"/>
      <c r="S47" s="33"/>
      <c r="T47" s="34"/>
      <c r="U47" s="24"/>
    </row>
    <row r="48" spans="2:12" ht="12">
      <c r="B48" s="17"/>
      <c r="I48" s="15"/>
      <c r="L48" s="17" t="s">
        <v>41</v>
      </c>
    </row>
    <row r="49" ht="12">
      <c r="L49" s="17" t="s">
        <v>42</v>
      </c>
    </row>
    <row r="50" ht="12">
      <c r="N50" s="22"/>
    </row>
    <row r="51" ht="12">
      <c r="D51" s="22"/>
    </row>
  </sheetData>
  <mergeCells count="15">
    <mergeCell ref="D3:G3"/>
    <mergeCell ref="B5:B6"/>
    <mergeCell ref="C5:C6"/>
    <mergeCell ref="D5:D6"/>
    <mergeCell ref="E5:E6"/>
    <mergeCell ref="F5:F6"/>
    <mergeCell ref="G5:G6"/>
    <mergeCell ref="H5:H6"/>
    <mergeCell ref="L5:L6"/>
    <mergeCell ref="Q5:Q6"/>
    <mergeCell ref="R5:R6"/>
    <mergeCell ref="M5:M6"/>
    <mergeCell ref="N5:N6"/>
    <mergeCell ref="O5:O6"/>
    <mergeCell ref="P5:P6"/>
  </mergeCells>
  <printOptions/>
  <pageMargins left="0.6" right="0.75" top="1.12" bottom="1" header="0.8" footer="0.512"/>
  <pageSetup horizontalDpi="600" verticalDpi="600" orientation="portrait" paperSize="9" scale="78" r:id="rId1"/>
  <headerFooter alignWithMargins="0">
    <oddHeader>&amp;R&amp;"ＭＳ 明朝,標準"&amp;10&amp;A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2013-10-31T03:58:53Z</cp:lastPrinted>
  <dcterms:created xsi:type="dcterms:W3CDTF">2005-05-12T07:57:49Z</dcterms:created>
  <dcterms:modified xsi:type="dcterms:W3CDTF">2013-10-31T03:59:00Z</dcterms:modified>
  <cp:category/>
  <cp:version/>
  <cp:contentType/>
  <cp:contentStatus/>
</cp:coreProperties>
</file>