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5" yWindow="0" windowWidth="10890" windowHeight="7485" activeTab="0"/>
  </bookViews>
  <sheets>
    <sheet name="2-3-4-2図(H24)" sheetId="1" r:id="rId1"/>
    <sheet name="2-3-4-2図(H23)" sheetId="2" r:id="rId2"/>
    <sheet name="2-3-4-2図(H22)" sheetId="3" r:id="rId3"/>
    <sheet name="2-3-4-2図(H21)" sheetId="4" r:id="rId4"/>
    <sheet name="2-3-4-2図(H20・参考)" sheetId="5" r:id="rId5"/>
    <sheet name="2-3-4-2図(H19)" sheetId="6" r:id="rId6"/>
    <sheet name="2-3-4-2図(H18)" sheetId="7" r:id="rId7"/>
    <sheet name="2-3-4-2図(H17)" sheetId="8" r:id="rId8"/>
  </sheets>
  <definedNames/>
  <calcPr fullCalcOnLoad="1"/>
</workbook>
</file>

<file path=xl/sharedStrings.xml><?xml version="1.0" encoding="utf-8"?>
<sst xmlns="http://schemas.openxmlformats.org/spreadsheetml/2006/main" count="292" uniqueCount="112">
  <si>
    <t>３</t>
  </si>
  <si>
    <t>４</t>
  </si>
  <si>
    <t>５</t>
  </si>
  <si>
    <t>６</t>
  </si>
  <si>
    <t>７</t>
  </si>
  <si>
    <t>８</t>
  </si>
  <si>
    <t>９</t>
  </si>
  <si>
    <t>12</t>
  </si>
  <si>
    <t>13</t>
  </si>
  <si>
    <t>14</t>
  </si>
  <si>
    <t>15</t>
  </si>
  <si>
    <t>16</t>
  </si>
  <si>
    <t>17</t>
  </si>
  <si>
    <t>18</t>
  </si>
  <si>
    <t>19</t>
  </si>
  <si>
    <t>（平成17年）</t>
  </si>
  <si>
    <t>開廷回数</t>
  </si>
  <si>
    <t>終局人員</t>
  </si>
  <si>
    <t>構成比</t>
  </si>
  <si>
    <t>累積比</t>
  </si>
  <si>
    <t>総数</t>
  </si>
  <si>
    <t>　０回</t>
  </si>
  <si>
    <t>１</t>
  </si>
  <si>
    <t>２</t>
  </si>
  <si>
    <t>10</t>
  </si>
  <si>
    <t>11</t>
  </si>
  <si>
    <t>注　１　最高裁判所事務総局の資料による。</t>
  </si>
  <si>
    <t>　　２　移送等を含む。</t>
  </si>
  <si>
    <t xml:space="preserve">    ３　同一被告人につき複数の起訴があっても，弁論が併合され</t>
  </si>
  <si>
    <t>（平成18年）</t>
  </si>
  <si>
    <t>（平成19年）</t>
  </si>
  <si>
    <t>①　全体</t>
  </si>
  <si>
    <t xml:space="preserve">      ている限り１人として計上した。</t>
  </si>
  <si>
    <t>１</t>
  </si>
  <si>
    <t>２</t>
  </si>
  <si>
    <t>10</t>
  </si>
  <si>
    <t>11</t>
  </si>
  <si>
    <t>20～</t>
  </si>
  <si>
    <t>１</t>
  </si>
  <si>
    <t>２</t>
  </si>
  <si>
    <t>10</t>
  </si>
  <si>
    <t>11</t>
  </si>
  <si>
    <t>20～</t>
  </si>
  <si>
    <t>（平成20年）</t>
  </si>
  <si>
    <t>②　公判前整理手続に付された者</t>
  </si>
  <si>
    <t>１</t>
  </si>
  <si>
    <t>２</t>
  </si>
  <si>
    <t>10</t>
  </si>
  <si>
    <t>11</t>
  </si>
  <si>
    <t>１</t>
  </si>
  <si>
    <t>２</t>
  </si>
  <si>
    <t>10</t>
  </si>
  <si>
    <t>11</t>
  </si>
  <si>
    <t>20～</t>
  </si>
  <si>
    <t>　０回　</t>
  </si>
  <si>
    <t xml:space="preserve">  20～</t>
  </si>
  <si>
    <t>１　</t>
  </si>
  <si>
    <t>２　</t>
  </si>
  <si>
    <t>３　</t>
  </si>
  <si>
    <t>４　</t>
  </si>
  <si>
    <t>５　</t>
  </si>
  <si>
    <t>６　</t>
  </si>
  <si>
    <t>７　</t>
  </si>
  <si>
    <t>８　</t>
  </si>
  <si>
    <t>９　</t>
  </si>
  <si>
    <t>10　</t>
  </si>
  <si>
    <t>11　</t>
  </si>
  <si>
    <t>12　</t>
  </si>
  <si>
    <t>13　</t>
  </si>
  <si>
    <t>14　</t>
  </si>
  <si>
    <t>15　</t>
  </si>
  <si>
    <t>16　</t>
  </si>
  <si>
    <t>17　</t>
  </si>
  <si>
    <t>18　</t>
  </si>
  <si>
    <t>19　</t>
  </si>
  <si>
    <t>20～</t>
  </si>
  <si>
    <t>　　２　裁判員法施行後であったとした場合に裁判員裁判の</t>
  </si>
  <si>
    <t>　　　対象となった事件の人員である。</t>
  </si>
  <si>
    <t>　　３　移送等を含む。</t>
  </si>
  <si>
    <t>　　４　同一被告人につき複数の起訴があっても，弁論が併合</t>
  </si>
  <si>
    <t>　　　されている限り１人として計上している。</t>
  </si>
  <si>
    <t>６回以上</t>
  </si>
  <si>
    <t>３月以内</t>
  </si>
  <si>
    <t>４月以内</t>
  </si>
  <si>
    <t>５月以内</t>
  </si>
  <si>
    <t>９月以内</t>
  </si>
  <si>
    <t>１年以内</t>
  </si>
  <si>
    <t>１年を超える</t>
  </si>
  <si>
    <t>判決人員</t>
  </si>
  <si>
    <t>審理期間</t>
  </si>
  <si>
    <t>６月以内</t>
  </si>
  <si>
    <t>３回</t>
  </si>
  <si>
    <t>１回</t>
  </si>
  <si>
    <t>２回</t>
  </si>
  <si>
    <t>４回</t>
  </si>
  <si>
    <t>５回</t>
  </si>
  <si>
    <t>(平成21年)</t>
  </si>
  <si>
    <t>（参考）裁判員裁判対象事件（公判前整理手続に付された事件）の</t>
  </si>
  <si>
    <t>　　　　開廷回数別構成比</t>
  </si>
  <si>
    <t>①　開廷回数別</t>
  </si>
  <si>
    <t>②　審理期間別</t>
  </si>
  <si>
    <t>　　２　通常第一審で終局処理（移送等を除く。）がされた事件に限る。</t>
  </si>
  <si>
    <t>　　３　公判中の裁判員裁判対象事件以外の事件に裁判員裁判対象事件が併合されたものを含む。</t>
  </si>
  <si>
    <t>(平成22年)</t>
  </si>
  <si>
    <t>　　２　通常第一審で終局判決があった事件に限る。</t>
  </si>
  <si>
    <t>　　４　（　）内は，構成比である。</t>
  </si>
  <si>
    <t>(平成23年)</t>
  </si>
  <si>
    <t>　　３　公判中の裁判員裁判対象事件以外の事件に裁判員裁判対象事件が併合されたものを含む。</t>
  </si>
  <si>
    <t>　　２　通常第一審で終局判決（少年法55条による家裁移送決定があったものを含む。）があった事件に限る。</t>
  </si>
  <si>
    <t>(平成24年)</t>
  </si>
  <si>
    <t>２－３－４－２図　裁判員裁判対象事件　開廷回数別・審理期間別構成比</t>
  </si>
  <si>
    <t>　　２　第一審で終局判決（少年法55条による家裁移送決定があったものを含む。）があった事件に限る。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</si>
</sst>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yyyy/m/d;@"/>
    <numFmt numFmtId="179" formatCode="0_ "/>
    <numFmt numFmtId="180" formatCode="0.00_);[Red]\(0.00\)"/>
    <numFmt numFmtId="181" formatCode="0.0_);[Red]\(0.0\)"/>
    <numFmt numFmtId="182" formatCode="yyyy&quot;年&quot;m&quot;月&quot;d&quot;日&quot;;@"/>
    <numFmt numFmtId="183" formatCode="&quot;平&quot;&quot;成&quot;\1\8&quot;年&quot;\2&quot;月&quot;"/>
    <numFmt numFmtId="184" formatCode="[$-411]ge&quot;年&quot;m&quot;月&quot;"/>
    <numFmt numFmtId="185" formatCode="#,##0.0_ "/>
    <numFmt numFmtId="186" formatCode="#,##0_ "/>
    <numFmt numFmtId="187" formatCode="0.00000_ "/>
    <numFmt numFmtId="188" formatCode="0.000000_ "/>
    <numFmt numFmtId="189" formatCode="0.0000000_ "/>
    <numFmt numFmtId="190" formatCode="0.0000_ "/>
    <numFmt numFmtId="191" formatCode="0.000_ "/>
    <numFmt numFmtId="192" formatCode="0.00_ "/>
    <numFmt numFmtId="193" formatCode="0.0_ "/>
    <numFmt numFmtId="194" formatCode="0.0%"/>
    <numFmt numFmtId="195" formatCode="0.0_);\(0.0\)"/>
    <numFmt numFmtId="196" formatCode="0_);\(0\)"/>
    <numFmt numFmtId="197" formatCode="#,##0_);\(#,##0\)"/>
    <numFmt numFmtId="198" formatCode="\(#,##0.0\)"/>
  </numFmts>
  <fonts count="11">
    <font>
      <sz val="9"/>
      <name val="ＭＳ ゴシック"/>
      <family val="3"/>
    </font>
    <font>
      <sz val="6"/>
      <name val="ＭＳ ゴシック"/>
      <family val="3"/>
    </font>
    <font>
      <u val="single"/>
      <sz val="9"/>
      <color indexed="12"/>
      <name val="ＭＳ ゴシック"/>
      <family val="3"/>
    </font>
    <font>
      <u val="single"/>
      <sz val="9"/>
      <color indexed="36"/>
      <name val="ＭＳ ゴシック"/>
      <family val="3"/>
    </font>
    <font>
      <sz val="10"/>
      <name val="ＭＳ 明朝"/>
      <family val="1"/>
    </font>
    <font>
      <b/>
      <sz val="12"/>
      <name val="ＭＳ ゴシック"/>
      <family val="3"/>
    </font>
    <font>
      <sz val="12"/>
      <name val="ＭＳ ゴシック"/>
      <family val="3"/>
    </font>
    <font>
      <sz val="9"/>
      <name val="ＭＳ 明朝"/>
      <family val="1"/>
    </font>
    <font>
      <b/>
      <sz val="10"/>
      <name val="ＭＳ ゴシック"/>
      <family val="3"/>
    </font>
    <font>
      <sz val="6"/>
      <name val="ＭＳ Ｐゴシック"/>
      <family val="3"/>
    </font>
    <font>
      <sz val="9"/>
      <name val="ＭＳ Ｐゴシック"/>
      <family val="3"/>
    </font>
  </fonts>
  <fills count="2">
    <fill>
      <patternFill/>
    </fill>
    <fill>
      <patternFill patternType="gray125"/>
    </fill>
  </fills>
  <borders count="11">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9">
    <xf numFmtId="0" fontId="0" fillId="0" borderId="0" xfId="0"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185" fontId="4" fillId="0" borderId="0" xfId="0" applyNumberFormat="1" applyFont="1" applyAlignment="1">
      <alignment/>
    </xf>
    <xf numFmtId="186" fontId="4" fillId="0" borderId="1" xfId="0" applyNumberFormat="1" applyFont="1" applyBorder="1" applyAlignment="1">
      <alignment/>
    </xf>
    <xf numFmtId="186" fontId="4" fillId="0" borderId="2" xfId="0" applyNumberFormat="1" applyFont="1" applyBorder="1" applyAlignment="1">
      <alignment/>
    </xf>
    <xf numFmtId="0" fontId="5" fillId="0" borderId="0" xfId="0" applyFont="1" applyAlignment="1">
      <alignment/>
    </xf>
    <xf numFmtId="0" fontId="0" fillId="0" borderId="3" xfId="0" applyBorder="1" applyAlignment="1">
      <alignment/>
    </xf>
    <xf numFmtId="0" fontId="4" fillId="0" borderId="3" xfId="0" applyFont="1" applyBorder="1" applyAlignment="1">
      <alignment horizontal="right"/>
    </xf>
    <xf numFmtId="0" fontId="4" fillId="0" borderId="4" xfId="0" applyFont="1" applyBorder="1" applyAlignment="1">
      <alignment horizontal="center"/>
    </xf>
    <xf numFmtId="0" fontId="4" fillId="0" borderId="5" xfId="0" applyFont="1" applyBorder="1" applyAlignment="1">
      <alignment horizontal="center"/>
    </xf>
    <xf numFmtId="195" fontId="4" fillId="0" borderId="0" xfId="0" applyNumberFormat="1" applyFont="1" applyAlignment="1">
      <alignment/>
    </xf>
    <xf numFmtId="49" fontId="4" fillId="0" borderId="0" xfId="0" applyNumberFormat="1" applyFont="1" applyAlignment="1">
      <alignment horizontal="center"/>
    </xf>
    <xf numFmtId="41" fontId="4" fillId="0" borderId="1" xfId="0" applyNumberFormat="1" applyFont="1" applyBorder="1" applyAlignment="1">
      <alignment/>
    </xf>
    <xf numFmtId="0" fontId="4" fillId="0" borderId="6" xfId="0" applyFont="1" applyBorder="1" applyAlignment="1">
      <alignment/>
    </xf>
    <xf numFmtId="49" fontId="4" fillId="0" borderId="6" xfId="0" applyNumberFormat="1" applyFont="1" applyBorder="1" applyAlignment="1">
      <alignment horizontal="center"/>
    </xf>
    <xf numFmtId="195" fontId="4" fillId="0" borderId="6" xfId="0" applyNumberFormat="1" applyFont="1" applyBorder="1" applyAlignment="1">
      <alignment/>
    </xf>
    <xf numFmtId="0" fontId="10" fillId="0" borderId="0" xfId="0" applyFont="1" applyAlignment="1">
      <alignment/>
    </xf>
    <xf numFmtId="0" fontId="8" fillId="0" borderId="0" xfId="0" applyFont="1" applyAlignment="1">
      <alignment/>
    </xf>
    <xf numFmtId="41" fontId="4" fillId="0" borderId="2" xfId="0" applyNumberFormat="1" applyFont="1" applyBorder="1" applyAlignment="1">
      <alignment/>
    </xf>
    <xf numFmtId="186" fontId="0" fillId="0" borderId="0" xfId="0" applyNumberFormat="1" applyAlignment="1">
      <alignment/>
    </xf>
    <xf numFmtId="41" fontId="4" fillId="0" borderId="0" xfId="0" applyNumberFormat="1" applyFont="1" applyBorder="1" applyAlignment="1">
      <alignment/>
    </xf>
    <xf numFmtId="0" fontId="4" fillId="0" borderId="0" xfId="0" applyFont="1" applyBorder="1" applyAlignment="1">
      <alignment horizontal="distributed"/>
    </xf>
    <xf numFmtId="0" fontId="0" fillId="0" borderId="7" xfId="0" applyBorder="1" applyAlignment="1">
      <alignment/>
    </xf>
    <xf numFmtId="0" fontId="4" fillId="0" borderId="0" xfId="0" applyFont="1" applyBorder="1" applyAlignment="1">
      <alignment/>
    </xf>
    <xf numFmtId="0" fontId="0" fillId="0" borderId="6" xfId="0" applyBorder="1" applyAlignment="1">
      <alignment/>
    </xf>
    <xf numFmtId="49" fontId="4" fillId="0" borderId="0" xfId="0" applyNumberFormat="1" applyFont="1" applyAlignment="1">
      <alignment horizontal="distributed"/>
    </xf>
    <xf numFmtId="0" fontId="4" fillId="0" borderId="8" xfId="0" applyFont="1" applyBorder="1" applyAlignment="1">
      <alignment horizontal="distributed"/>
    </xf>
    <xf numFmtId="186" fontId="4" fillId="0" borderId="9" xfId="0" applyNumberFormat="1" applyFont="1" applyBorder="1" applyAlignment="1">
      <alignment/>
    </xf>
    <xf numFmtId="195" fontId="4" fillId="0" borderId="7" xfId="0" applyNumberFormat="1" applyFont="1" applyBorder="1" applyAlignment="1">
      <alignment/>
    </xf>
    <xf numFmtId="198" fontId="4" fillId="0" borderId="0" xfId="0" applyNumberFormat="1" applyFont="1" applyAlignment="1">
      <alignment/>
    </xf>
    <xf numFmtId="198" fontId="4" fillId="0" borderId="6" xfId="0" applyNumberFormat="1" applyFont="1" applyBorder="1" applyAlignment="1">
      <alignment/>
    </xf>
    <xf numFmtId="198" fontId="4" fillId="0" borderId="7" xfId="0" applyNumberFormat="1" applyFont="1" applyBorder="1" applyAlignment="1">
      <alignment/>
    </xf>
    <xf numFmtId="0" fontId="4" fillId="0" borderId="4" xfId="0" applyFont="1" applyBorder="1" applyAlignment="1">
      <alignment horizontal="center"/>
    </xf>
    <xf numFmtId="0" fontId="4" fillId="0" borderId="7" xfId="0" applyFont="1" applyBorder="1" applyAlignment="1">
      <alignment horizontal="distributed"/>
    </xf>
    <xf numFmtId="0" fontId="4" fillId="0" borderId="10" xfId="0" applyFont="1" applyBorder="1" applyAlignment="1">
      <alignment horizontal="distributed"/>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S43"/>
  <sheetViews>
    <sheetView tabSelected="1" workbookViewId="0" topLeftCell="A1">
      <selection activeCell="A1" sqref="A1"/>
    </sheetView>
  </sheetViews>
  <sheetFormatPr defaultColWidth="9.00390625" defaultRowHeight="12"/>
  <cols>
    <col min="1" max="1" width="3.875" style="0" customWidth="1"/>
    <col min="2" max="2" width="4.875" style="0" customWidth="1"/>
    <col min="3" max="3" width="11.875" style="0" customWidth="1"/>
    <col min="4" max="4" width="13.875" style="0" customWidth="1"/>
    <col min="5" max="5" width="12.125" style="0" customWidth="1"/>
    <col min="6" max="6" width="5.50390625" style="0" customWidth="1"/>
    <col min="7" max="7" width="4.875" style="0" customWidth="1"/>
    <col min="8" max="8" width="14.875" style="0" customWidth="1"/>
    <col min="9" max="9" width="13.875" style="0" customWidth="1"/>
    <col min="10" max="10" width="12.125" style="0" customWidth="1"/>
    <col min="11" max="13" width="11.50390625" style="0" customWidth="1"/>
  </cols>
  <sheetData>
    <row r="1" ht="15" customHeight="1"/>
    <row r="2" spans="2:14" ht="15" customHeight="1">
      <c r="B2" s="1" t="s">
        <v>110</v>
      </c>
      <c r="D2" s="2"/>
      <c r="E2" s="2"/>
      <c r="F2" s="2"/>
      <c r="G2" s="2"/>
      <c r="H2" s="2"/>
      <c r="I2" s="1"/>
      <c r="J2" s="2"/>
      <c r="K2" s="2"/>
      <c r="L2" s="2"/>
      <c r="M2" s="2"/>
      <c r="N2" s="2"/>
    </row>
    <row r="3" spans="2:7" ht="13.5" customHeight="1">
      <c r="B3" s="1"/>
      <c r="C3" s="1"/>
      <c r="D3" s="9"/>
      <c r="E3" s="9"/>
      <c r="F3" s="9"/>
      <c r="G3" s="9"/>
    </row>
    <row r="4" spans="2:10" ht="13.5" customHeight="1">
      <c r="B4" s="1"/>
      <c r="C4" s="1"/>
      <c r="D4" s="9"/>
      <c r="E4" s="9"/>
      <c r="F4" s="9"/>
      <c r="G4" s="9"/>
      <c r="J4" s="3" t="s">
        <v>109</v>
      </c>
    </row>
    <row r="5" spans="2:10" ht="13.5" customHeight="1" thickBot="1">
      <c r="B5" s="3" t="s">
        <v>99</v>
      </c>
      <c r="C5" s="4"/>
      <c r="D5" s="20"/>
      <c r="E5" s="20"/>
      <c r="F5" s="3"/>
      <c r="G5" s="3" t="s">
        <v>100</v>
      </c>
      <c r="H5" s="4"/>
      <c r="I5" s="20"/>
      <c r="J5" s="20"/>
    </row>
    <row r="6" spans="2:10" ht="13.5" customHeight="1" thickTop="1">
      <c r="B6" s="36" t="s">
        <v>16</v>
      </c>
      <c r="C6" s="36"/>
      <c r="D6" s="13" t="s">
        <v>88</v>
      </c>
      <c r="E6" s="12"/>
      <c r="F6" s="3"/>
      <c r="G6" s="36" t="s">
        <v>89</v>
      </c>
      <c r="H6" s="36"/>
      <c r="I6" s="13" t="s">
        <v>88</v>
      </c>
      <c r="J6" s="12"/>
    </row>
    <row r="7" spans="2:10" ht="13.5" customHeight="1">
      <c r="B7" s="37" t="s">
        <v>20</v>
      </c>
      <c r="C7" s="38"/>
      <c r="D7" s="31">
        <v>1500</v>
      </c>
      <c r="E7" s="35">
        <v>100</v>
      </c>
      <c r="F7" s="3"/>
      <c r="G7" s="37" t="s">
        <v>20</v>
      </c>
      <c r="H7" s="38"/>
      <c r="I7" s="31">
        <v>1500</v>
      </c>
      <c r="J7" s="35">
        <v>100</v>
      </c>
    </row>
    <row r="8" spans="2:10" ht="13.5" customHeight="1">
      <c r="B8" s="25"/>
      <c r="C8" s="29" t="s">
        <v>92</v>
      </c>
      <c r="D8" s="16">
        <v>0</v>
      </c>
      <c r="E8" s="33"/>
      <c r="F8" s="3"/>
      <c r="G8" s="25"/>
      <c r="H8" s="29" t="s">
        <v>82</v>
      </c>
      <c r="I8" s="7">
        <v>10</v>
      </c>
      <c r="J8" s="33">
        <v>0.6666666666666666</v>
      </c>
    </row>
    <row r="9" spans="2:10" ht="13.5" customHeight="1">
      <c r="B9" s="3"/>
      <c r="C9" s="29" t="s">
        <v>93</v>
      </c>
      <c r="D9" s="16">
        <v>27</v>
      </c>
      <c r="E9" s="33">
        <v>1.8</v>
      </c>
      <c r="F9" s="3"/>
      <c r="G9" s="3"/>
      <c r="H9" s="29" t="s">
        <v>83</v>
      </c>
      <c r="I9" s="16">
        <v>84</v>
      </c>
      <c r="J9" s="33">
        <v>5.6</v>
      </c>
    </row>
    <row r="10" spans="2:10" ht="13.5" customHeight="1">
      <c r="B10" s="3"/>
      <c r="C10" s="29" t="s">
        <v>91</v>
      </c>
      <c r="D10" s="16">
        <v>518</v>
      </c>
      <c r="E10" s="33">
        <v>34.53333333333333</v>
      </c>
      <c r="F10" s="3"/>
      <c r="G10" s="3"/>
      <c r="H10" s="29" t="s">
        <v>84</v>
      </c>
      <c r="I10" s="16">
        <v>166</v>
      </c>
      <c r="J10" s="33">
        <v>11.066666666666666</v>
      </c>
    </row>
    <row r="11" spans="2:10" ht="13.5" customHeight="1">
      <c r="B11" s="3"/>
      <c r="C11" s="29" t="s">
        <v>94</v>
      </c>
      <c r="D11" s="16">
        <v>456</v>
      </c>
      <c r="E11" s="33">
        <v>30.4</v>
      </c>
      <c r="F11" s="3"/>
      <c r="G11" s="3"/>
      <c r="H11" s="29" t="s">
        <v>90</v>
      </c>
      <c r="I11" s="16">
        <v>246</v>
      </c>
      <c r="J11" s="33">
        <v>16.4</v>
      </c>
    </row>
    <row r="12" spans="2:10" ht="13.5" customHeight="1">
      <c r="B12" s="3"/>
      <c r="C12" s="29" t="s">
        <v>95</v>
      </c>
      <c r="D12" s="16">
        <v>224</v>
      </c>
      <c r="E12" s="33">
        <v>14.933333333333334</v>
      </c>
      <c r="F12" s="3"/>
      <c r="G12" s="3"/>
      <c r="H12" s="29" t="s">
        <v>85</v>
      </c>
      <c r="I12" s="16">
        <v>500</v>
      </c>
      <c r="J12" s="33">
        <v>33.333333333333336</v>
      </c>
    </row>
    <row r="13" spans="2:10" ht="13.5" customHeight="1">
      <c r="B13" s="3"/>
      <c r="C13" s="29" t="s">
        <v>81</v>
      </c>
      <c r="D13" s="16">
        <v>275</v>
      </c>
      <c r="E13" s="33">
        <v>18.333333333333332</v>
      </c>
      <c r="F13" s="3"/>
      <c r="G13" s="3"/>
      <c r="H13" s="29" t="s">
        <v>86</v>
      </c>
      <c r="I13" s="16">
        <v>242</v>
      </c>
      <c r="J13" s="33">
        <v>16.133333333333333</v>
      </c>
    </row>
    <row r="14" spans="2:10" ht="13.5" customHeight="1">
      <c r="B14" s="26"/>
      <c r="C14" s="26"/>
      <c r="D14" s="26"/>
      <c r="E14" s="26"/>
      <c r="G14" s="28"/>
      <c r="H14" s="30" t="s">
        <v>87</v>
      </c>
      <c r="I14" s="22">
        <v>252</v>
      </c>
      <c r="J14" s="34">
        <v>16.8</v>
      </c>
    </row>
    <row r="15" spans="2:10" s="4" customFormat="1" ht="13.5" customHeight="1">
      <c r="B15" s="27"/>
      <c r="C15" s="27"/>
      <c r="D15" s="27"/>
      <c r="E15" s="27"/>
      <c r="F15" s="3"/>
      <c r="G15" s="3"/>
      <c r="H15" s="3"/>
      <c r="I15" s="3"/>
      <c r="J15" s="3"/>
    </row>
    <row r="16" spans="2:19" ht="13.5" customHeight="1">
      <c r="B16" s="4" t="s">
        <v>26</v>
      </c>
      <c r="I16" s="4"/>
      <c r="J16" s="4"/>
      <c r="K16" s="4"/>
      <c r="L16" s="4"/>
      <c r="M16" s="4"/>
      <c r="N16" s="4"/>
      <c r="O16" s="6"/>
      <c r="P16" s="4"/>
      <c r="Q16" s="4"/>
      <c r="R16" s="4"/>
      <c r="S16" s="4"/>
    </row>
    <row r="17" spans="2:19" ht="13.5" customHeight="1">
      <c r="B17" s="4" t="s">
        <v>111</v>
      </c>
      <c r="I17" s="4"/>
      <c r="J17" s="4"/>
      <c r="K17" s="4"/>
      <c r="L17" s="4"/>
      <c r="M17" s="4"/>
      <c r="N17" s="4"/>
      <c r="O17" s="6"/>
      <c r="P17" s="4"/>
      <c r="Q17" s="4"/>
      <c r="R17" s="4"/>
      <c r="S17" s="4"/>
    </row>
    <row r="18" spans="2:15" ht="13.5" customHeight="1">
      <c r="B18" s="4" t="s">
        <v>107</v>
      </c>
      <c r="O18" s="6"/>
    </row>
    <row r="19" ht="13.5" customHeight="1">
      <c r="B19" s="4" t="s">
        <v>105</v>
      </c>
    </row>
    <row r="20" ht="13.5" customHeight="1"/>
    <row r="21" ht="13.5" customHeight="1"/>
    <row r="22" ht="13.5" customHeight="1"/>
    <row r="23" ht="13.5" customHeight="1"/>
    <row r="24" ht="13.5" customHeight="1"/>
    <row r="25" ht="13.5" customHeight="1"/>
    <row r="26" ht="13.5" customHeight="1"/>
    <row r="27" ht="13.5" customHeight="1"/>
    <row r="28" spans="2:10" ht="13.5" customHeight="1">
      <c r="B28" s="4"/>
      <c r="C28" s="4"/>
      <c r="D28" s="4"/>
      <c r="E28" s="4"/>
      <c r="F28" s="4"/>
      <c r="G28" s="4"/>
      <c r="H28" s="4"/>
      <c r="I28" s="4"/>
      <c r="J28" s="4"/>
    </row>
    <row r="29" ht="13.5" customHeight="1">
      <c r="H29" s="3"/>
    </row>
    <row r="30" ht="13.5" customHeight="1"/>
    <row r="31" ht="13.5" customHeight="1"/>
    <row r="32" ht="13.5" customHeight="1"/>
    <row r="33" ht="13.5" customHeight="1"/>
    <row r="34" ht="13.5" customHeight="1"/>
    <row r="40" spans="3:9" ht="11.25">
      <c r="C40" s="4"/>
      <c r="I40" s="4"/>
    </row>
    <row r="41" spans="3:9" ht="11.25">
      <c r="C41" s="4"/>
      <c r="I41" s="4"/>
    </row>
    <row r="42" spans="3:9" ht="11.25">
      <c r="C42" s="4"/>
      <c r="I42" s="4"/>
    </row>
    <row r="43" spans="3:9" ht="11.25">
      <c r="C43" s="4"/>
      <c r="I43" s="4"/>
    </row>
  </sheetData>
  <mergeCells count="4">
    <mergeCell ref="B6:C6"/>
    <mergeCell ref="G6:H6"/>
    <mergeCell ref="B7:C7"/>
    <mergeCell ref="G7:H7"/>
  </mergeCells>
  <printOptions horizontalCentered="1"/>
  <pageMargins left="0.5905511811023623" right="0.5905511811023623" top="0.45" bottom="0.35" header="0.25" footer="0.21"/>
  <pageSetup horizontalDpi="600" verticalDpi="600" orientation="portrait" paperSize="9" r:id="rId1"/>
  <headerFooter alignWithMargins="0">
    <oddHeader>&amp;R&amp;"ＭＳ 明朝,標準"&amp;10&amp;A</oddHeader>
  </headerFooter>
</worksheet>
</file>

<file path=xl/worksheets/sheet2.xml><?xml version="1.0" encoding="utf-8"?>
<worksheet xmlns="http://schemas.openxmlformats.org/spreadsheetml/2006/main" xmlns:r="http://schemas.openxmlformats.org/officeDocument/2006/relationships">
  <dimension ref="B2:S43"/>
  <sheetViews>
    <sheetView workbookViewId="0" topLeftCell="A1">
      <selection activeCell="A1" sqref="A1"/>
    </sheetView>
  </sheetViews>
  <sheetFormatPr defaultColWidth="9.00390625" defaultRowHeight="12"/>
  <cols>
    <col min="1" max="1" width="3.875" style="0" customWidth="1"/>
    <col min="2" max="2" width="4.875" style="0" customWidth="1"/>
    <col min="3" max="3" width="11.875" style="0" customWidth="1"/>
    <col min="4" max="4" width="13.875" style="0" customWidth="1"/>
    <col min="5" max="5" width="12.125" style="0" customWidth="1"/>
    <col min="6" max="6" width="5.50390625" style="0" customWidth="1"/>
    <col min="7" max="7" width="4.875" style="0" customWidth="1"/>
    <col min="8" max="8" width="14.875" style="0" customWidth="1"/>
    <col min="9" max="9" width="13.875" style="0" customWidth="1"/>
    <col min="10" max="10" width="12.125" style="0" customWidth="1"/>
    <col min="11" max="13" width="11.50390625" style="0" customWidth="1"/>
  </cols>
  <sheetData>
    <row r="1" ht="15" customHeight="1"/>
    <row r="2" spans="2:14" ht="15" customHeight="1">
      <c r="B2" s="1"/>
      <c r="D2" s="2"/>
      <c r="E2" s="2"/>
      <c r="F2" s="2"/>
      <c r="G2" s="2"/>
      <c r="H2" s="2"/>
      <c r="I2" s="1"/>
      <c r="J2" s="2"/>
      <c r="K2" s="2"/>
      <c r="L2" s="2"/>
      <c r="M2" s="2"/>
      <c r="N2" s="2"/>
    </row>
    <row r="3" spans="2:7" ht="13.5" customHeight="1">
      <c r="B3" s="1"/>
      <c r="C3" s="1"/>
      <c r="D3" s="9"/>
      <c r="E3" s="9"/>
      <c r="F3" s="9"/>
      <c r="G3" s="9"/>
    </row>
    <row r="4" spans="2:10" ht="13.5" customHeight="1">
      <c r="B4" s="1"/>
      <c r="C4" s="1"/>
      <c r="D4" s="9"/>
      <c r="E4" s="9"/>
      <c r="F4" s="9"/>
      <c r="G4" s="9"/>
      <c r="J4" s="3" t="s">
        <v>106</v>
      </c>
    </row>
    <row r="5" spans="2:10" ht="13.5" customHeight="1" thickBot="1">
      <c r="B5" s="5" t="s">
        <v>99</v>
      </c>
      <c r="C5" s="4"/>
      <c r="D5" s="20"/>
      <c r="E5" s="20"/>
      <c r="F5" s="3"/>
      <c r="G5" s="5" t="s">
        <v>100</v>
      </c>
      <c r="H5" s="4"/>
      <c r="I5" s="20"/>
      <c r="J5" s="20"/>
    </row>
    <row r="6" spans="2:10" ht="13.5" customHeight="1" thickTop="1">
      <c r="B6" s="36" t="s">
        <v>16</v>
      </c>
      <c r="C6" s="36"/>
      <c r="D6" s="13" t="s">
        <v>88</v>
      </c>
      <c r="E6" s="12"/>
      <c r="F6" s="3"/>
      <c r="G6" s="36" t="s">
        <v>89</v>
      </c>
      <c r="H6" s="36"/>
      <c r="I6" s="13" t="s">
        <v>88</v>
      </c>
      <c r="J6" s="12"/>
    </row>
    <row r="7" spans="2:10" ht="13.5" customHeight="1">
      <c r="B7" s="37" t="s">
        <v>20</v>
      </c>
      <c r="C7" s="38"/>
      <c r="D7" s="31">
        <v>1525</v>
      </c>
      <c r="E7" s="32">
        <v>-100</v>
      </c>
      <c r="F7" s="3"/>
      <c r="G7" s="37" t="s">
        <v>20</v>
      </c>
      <c r="H7" s="38"/>
      <c r="I7" s="31">
        <v>1525</v>
      </c>
      <c r="J7" s="32">
        <v>-100</v>
      </c>
    </row>
    <row r="8" spans="2:10" ht="13.5" customHeight="1">
      <c r="B8" s="25"/>
      <c r="C8" s="29" t="s">
        <v>92</v>
      </c>
      <c r="D8" s="16">
        <v>0</v>
      </c>
      <c r="E8" s="14"/>
      <c r="F8" s="3"/>
      <c r="G8" s="25"/>
      <c r="H8" s="29" t="s">
        <v>82</v>
      </c>
      <c r="I8" s="7">
        <v>9</v>
      </c>
      <c r="J8" s="14">
        <v>-0.5901639344262295</v>
      </c>
    </row>
    <row r="9" spans="2:10" ht="13.5" customHeight="1">
      <c r="B9" s="3"/>
      <c r="C9" s="29" t="s">
        <v>93</v>
      </c>
      <c r="D9" s="16">
        <v>44</v>
      </c>
      <c r="E9" s="14">
        <v>-2.8852459016393444</v>
      </c>
      <c r="F9" s="3"/>
      <c r="G9" s="3"/>
      <c r="H9" s="29" t="s">
        <v>83</v>
      </c>
      <c r="I9" s="16">
        <v>98</v>
      </c>
      <c r="J9" s="14">
        <v>-6.4262295081967205</v>
      </c>
    </row>
    <row r="10" spans="2:10" ht="13.5" customHeight="1">
      <c r="B10" s="3"/>
      <c r="C10" s="29" t="s">
        <v>91</v>
      </c>
      <c r="D10" s="16">
        <v>582</v>
      </c>
      <c r="E10" s="14">
        <v>-38.16393442622951</v>
      </c>
      <c r="F10" s="3"/>
      <c r="G10" s="3"/>
      <c r="H10" s="29" t="s">
        <v>84</v>
      </c>
      <c r="I10" s="16">
        <v>206</v>
      </c>
      <c r="J10" s="14">
        <v>-13.508196721311474</v>
      </c>
    </row>
    <row r="11" spans="2:10" ht="13.5" customHeight="1">
      <c r="B11" s="3"/>
      <c r="C11" s="29" t="s">
        <v>94</v>
      </c>
      <c r="D11" s="16">
        <v>508</v>
      </c>
      <c r="E11" s="14">
        <v>-33.31147540983606</v>
      </c>
      <c r="F11" s="3"/>
      <c r="G11" s="3"/>
      <c r="H11" s="29" t="s">
        <v>90</v>
      </c>
      <c r="I11" s="16">
        <v>226</v>
      </c>
      <c r="J11" s="14">
        <v>-14.81967213114754</v>
      </c>
    </row>
    <row r="12" spans="2:10" ht="13.5" customHeight="1">
      <c r="B12" s="3"/>
      <c r="C12" s="29" t="s">
        <v>95</v>
      </c>
      <c r="D12" s="16">
        <v>191</v>
      </c>
      <c r="E12" s="14">
        <v>-12.524590163934427</v>
      </c>
      <c r="F12" s="3"/>
      <c r="G12" s="3"/>
      <c r="H12" s="29" t="s">
        <v>85</v>
      </c>
      <c r="I12" s="16">
        <v>506</v>
      </c>
      <c r="J12" s="14">
        <v>-33.18032786885246</v>
      </c>
    </row>
    <row r="13" spans="2:10" ht="13.5" customHeight="1">
      <c r="B13" s="3"/>
      <c r="C13" s="29" t="s">
        <v>81</v>
      </c>
      <c r="D13" s="16">
        <v>200</v>
      </c>
      <c r="E13" s="14">
        <v>-13.114754098360656</v>
      </c>
      <c r="F13" s="3"/>
      <c r="G13" s="3"/>
      <c r="H13" s="29" t="s">
        <v>86</v>
      </c>
      <c r="I13" s="16">
        <v>241</v>
      </c>
      <c r="J13" s="14">
        <v>-15.80327868852459</v>
      </c>
    </row>
    <row r="14" spans="2:10" ht="13.5" customHeight="1">
      <c r="B14" s="26"/>
      <c r="C14" s="26"/>
      <c r="D14" s="26"/>
      <c r="E14" s="26"/>
      <c r="G14" s="28"/>
      <c r="H14" s="30" t="s">
        <v>87</v>
      </c>
      <c r="I14" s="22">
        <v>239</v>
      </c>
      <c r="J14" s="19">
        <v>-15.672131147540982</v>
      </c>
    </row>
    <row r="15" spans="2:10" s="4" customFormat="1" ht="13.5" customHeight="1">
      <c r="B15" s="27"/>
      <c r="C15" s="27"/>
      <c r="D15" s="27"/>
      <c r="E15" s="27"/>
      <c r="F15" s="3"/>
      <c r="G15" s="3"/>
      <c r="H15" s="3"/>
      <c r="I15" s="3"/>
      <c r="J15" s="3"/>
    </row>
    <row r="16" spans="2:19" ht="13.5" customHeight="1">
      <c r="B16" s="4" t="s">
        <v>26</v>
      </c>
      <c r="I16" s="4"/>
      <c r="J16" s="4"/>
      <c r="K16" s="4"/>
      <c r="L16" s="4"/>
      <c r="M16" s="4"/>
      <c r="N16" s="4"/>
      <c r="O16" s="6"/>
      <c r="P16" s="4"/>
      <c r="Q16" s="4"/>
      <c r="R16" s="4"/>
      <c r="S16" s="4"/>
    </row>
    <row r="17" spans="2:19" ht="13.5" customHeight="1">
      <c r="B17" s="4" t="s">
        <v>108</v>
      </c>
      <c r="I17" s="4"/>
      <c r="J17" s="4"/>
      <c r="K17" s="4"/>
      <c r="L17" s="4"/>
      <c r="M17" s="4"/>
      <c r="N17" s="4"/>
      <c r="O17" s="6"/>
      <c r="P17" s="4"/>
      <c r="Q17" s="4"/>
      <c r="R17" s="4"/>
      <c r="S17" s="4"/>
    </row>
    <row r="18" spans="2:15" ht="13.5" customHeight="1">
      <c r="B18" s="4" t="s">
        <v>107</v>
      </c>
      <c r="O18" s="6"/>
    </row>
    <row r="19" ht="13.5" customHeight="1">
      <c r="B19" s="4" t="s">
        <v>105</v>
      </c>
    </row>
    <row r="20" ht="13.5" customHeight="1"/>
    <row r="21" ht="13.5" customHeight="1"/>
    <row r="22" ht="13.5" customHeight="1"/>
    <row r="23" ht="13.5" customHeight="1"/>
    <row r="24" ht="13.5" customHeight="1"/>
    <row r="25" ht="13.5" customHeight="1"/>
    <row r="26" ht="13.5" customHeight="1"/>
    <row r="27" ht="13.5" customHeight="1"/>
    <row r="28" spans="2:10" ht="13.5" customHeight="1">
      <c r="B28" s="4"/>
      <c r="C28" s="4"/>
      <c r="D28" s="4"/>
      <c r="E28" s="4"/>
      <c r="F28" s="4"/>
      <c r="G28" s="4"/>
      <c r="H28" s="4"/>
      <c r="I28" s="4"/>
      <c r="J28" s="4"/>
    </row>
    <row r="29" ht="13.5" customHeight="1">
      <c r="H29" s="3"/>
    </row>
    <row r="30" ht="13.5" customHeight="1"/>
    <row r="31" ht="13.5" customHeight="1"/>
    <row r="32" ht="13.5" customHeight="1"/>
    <row r="33" ht="13.5" customHeight="1"/>
    <row r="34" ht="13.5" customHeight="1"/>
    <row r="40" spans="3:9" ht="11.25">
      <c r="C40" s="4"/>
      <c r="I40" s="4"/>
    </row>
    <row r="41" spans="3:9" ht="11.25">
      <c r="C41" s="4"/>
      <c r="I41" s="4"/>
    </row>
    <row r="42" spans="3:9" ht="11.25">
      <c r="C42" s="4"/>
      <c r="I42" s="4"/>
    </row>
    <row r="43" spans="3:9" ht="11.25">
      <c r="C43" s="4"/>
      <c r="I43" s="4"/>
    </row>
  </sheetData>
  <mergeCells count="4">
    <mergeCell ref="B6:C6"/>
    <mergeCell ref="G6:H6"/>
    <mergeCell ref="B7:C7"/>
    <mergeCell ref="G7:H7"/>
  </mergeCells>
  <printOptions horizontalCentered="1"/>
  <pageMargins left="0.5905511811023623" right="0.5905511811023623" top="0.45" bottom="0.35" header="0.25" footer="0.21"/>
  <pageSetup horizontalDpi="600" verticalDpi="600" orientation="portrait" paperSize="9" r:id="rId1"/>
  <headerFooter alignWithMargins="0">
    <oddHeader>&amp;R&amp;"ＭＳ 明朝,標準"&amp;10&amp;A</oddHeader>
  </headerFooter>
</worksheet>
</file>

<file path=xl/worksheets/sheet3.xml><?xml version="1.0" encoding="utf-8"?>
<worksheet xmlns="http://schemas.openxmlformats.org/spreadsheetml/2006/main" xmlns:r="http://schemas.openxmlformats.org/officeDocument/2006/relationships">
  <dimension ref="B2:S43"/>
  <sheetViews>
    <sheetView workbookViewId="0" topLeftCell="A1">
      <selection activeCell="A1" sqref="A1"/>
    </sheetView>
  </sheetViews>
  <sheetFormatPr defaultColWidth="9.00390625" defaultRowHeight="12"/>
  <cols>
    <col min="1" max="1" width="3.875" style="0" customWidth="1"/>
    <col min="2" max="2" width="4.875" style="0" customWidth="1"/>
    <col min="3" max="3" width="11.875" style="0" customWidth="1"/>
    <col min="4" max="4" width="13.875" style="0" customWidth="1"/>
    <col min="5" max="5" width="12.125" style="0" customWidth="1"/>
    <col min="6" max="6" width="5.50390625" style="0" customWidth="1"/>
    <col min="7" max="7" width="4.875" style="0" customWidth="1"/>
    <col min="8" max="8" width="14.875" style="0" customWidth="1"/>
    <col min="9" max="9" width="13.875" style="0" customWidth="1"/>
    <col min="10" max="10" width="12.125" style="0" customWidth="1"/>
    <col min="11" max="13" width="11.50390625" style="0" customWidth="1"/>
  </cols>
  <sheetData>
    <row r="1" ht="15" customHeight="1"/>
    <row r="2" spans="2:14" ht="15" customHeight="1">
      <c r="B2" s="1"/>
      <c r="D2" s="2"/>
      <c r="E2" s="2"/>
      <c r="F2" s="2"/>
      <c r="G2" s="2"/>
      <c r="H2" s="2"/>
      <c r="I2" s="1"/>
      <c r="J2" s="2"/>
      <c r="K2" s="2"/>
      <c r="L2" s="2"/>
      <c r="M2" s="2"/>
      <c r="N2" s="2"/>
    </row>
    <row r="3" spans="2:7" ht="13.5" customHeight="1">
      <c r="B3" s="1"/>
      <c r="C3" s="1"/>
      <c r="D3" s="9"/>
      <c r="E3" s="9"/>
      <c r="F3" s="9"/>
      <c r="G3" s="9"/>
    </row>
    <row r="4" spans="2:10" ht="13.5" customHeight="1">
      <c r="B4" s="1"/>
      <c r="C4" s="1"/>
      <c r="D4" s="9"/>
      <c r="E4" s="9"/>
      <c r="F4" s="9"/>
      <c r="G4" s="9"/>
      <c r="J4" s="3" t="s">
        <v>103</v>
      </c>
    </row>
    <row r="5" spans="2:10" ht="13.5" customHeight="1" thickBot="1">
      <c r="B5" s="5" t="s">
        <v>99</v>
      </c>
      <c r="C5" s="4"/>
      <c r="D5" s="20"/>
      <c r="E5" s="20"/>
      <c r="F5" s="3"/>
      <c r="G5" s="5" t="s">
        <v>100</v>
      </c>
      <c r="H5" s="4"/>
      <c r="I5" s="20"/>
      <c r="J5" s="20"/>
    </row>
    <row r="6" spans="2:10" ht="13.5" customHeight="1" thickTop="1">
      <c r="B6" s="36" t="s">
        <v>16</v>
      </c>
      <c r="C6" s="36"/>
      <c r="D6" s="13" t="s">
        <v>88</v>
      </c>
      <c r="E6" s="12"/>
      <c r="F6" s="3"/>
      <c r="G6" s="36" t="s">
        <v>89</v>
      </c>
      <c r="H6" s="36"/>
      <c r="I6" s="13" t="s">
        <v>88</v>
      </c>
      <c r="J6" s="12"/>
    </row>
    <row r="7" spans="2:10" ht="13.5" customHeight="1">
      <c r="B7" s="37" t="s">
        <v>20</v>
      </c>
      <c r="C7" s="38"/>
      <c r="D7" s="31">
        <v>1506</v>
      </c>
      <c r="E7" s="32">
        <v>-100</v>
      </c>
      <c r="F7" s="3"/>
      <c r="G7" s="37" t="s">
        <v>20</v>
      </c>
      <c r="H7" s="38"/>
      <c r="I7" s="31">
        <v>1506</v>
      </c>
      <c r="J7" s="32">
        <v>-100</v>
      </c>
    </row>
    <row r="8" spans="2:10" ht="13.5" customHeight="1">
      <c r="B8" s="25"/>
      <c r="C8" s="29" t="s">
        <v>92</v>
      </c>
      <c r="D8" s="16">
        <v>0</v>
      </c>
      <c r="E8" s="14"/>
      <c r="F8" s="3"/>
      <c r="G8" s="25"/>
      <c r="H8" s="29" t="s">
        <v>82</v>
      </c>
      <c r="I8" s="7">
        <v>5</v>
      </c>
      <c r="J8" s="14">
        <v>-0.33200531208499334</v>
      </c>
    </row>
    <row r="9" spans="2:10" ht="13.5" customHeight="1">
      <c r="B9" s="3"/>
      <c r="C9" s="29" t="s">
        <v>93</v>
      </c>
      <c r="D9" s="16">
        <v>29</v>
      </c>
      <c r="E9" s="14">
        <v>-1.9256308100929616</v>
      </c>
      <c r="F9" s="3"/>
      <c r="G9" s="3"/>
      <c r="H9" s="29" t="s">
        <v>83</v>
      </c>
      <c r="I9" s="16">
        <v>64</v>
      </c>
      <c r="J9" s="14">
        <v>-4.249667994687915</v>
      </c>
    </row>
    <row r="10" spans="2:10" ht="13.5" customHeight="1">
      <c r="B10" s="3"/>
      <c r="C10" s="29" t="s">
        <v>91</v>
      </c>
      <c r="D10" s="16">
        <v>712</v>
      </c>
      <c r="E10" s="14">
        <v>-47.277556440903055</v>
      </c>
      <c r="F10" s="3"/>
      <c r="G10" s="3"/>
      <c r="H10" s="29" t="s">
        <v>84</v>
      </c>
      <c r="I10" s="16">
        <v>175</v>
      </c>
      <c r="J10" s="14">
        <v>-11.620185922974766</v>
      </c>
    </row>
    <row r="11" spans="2:10" ht="13.5" customHeight="1">
      <c r="B11" s="3"/>
      <c r="C11" s="29" t="s">
        <v>94</v>
      </c>
      <c r="D11" s="16">
        <v>491</v>
      </c>
      <c r="E11" s="14">
        <v>-32.602921646746346</v>
      </c>
      <c r="F11" s="3"/>
      <c r="G11" s="3"/>
      <c r="H11" s="29" t="s">
        <v>90</v>
      </c>
      <c r="I11" s="16">
        <v>268</v>
      </c>
      <c r="J11" s="14">
        <v>-17.795484727755646</v>
      </c>
    </row>
    <row r="12" spans="2:10" ht="13.5" customHeight="1">
      <c r="B12" s="3"/>
      <c r="C12" s="29" t="s">
        <v>95</v>
      </c>
      <c r="D12" s="16">
        <v>165</v>
      </c>
      <c r="E12" s="14">
        <v>-10.95617529880478</v>
      </c>
      <c r="F12" s="3"/>
      <c r="G12" s="3"/>
      <c r="H12" s="29" t="s">
        <v>85</v>
      </c>
      <c r="I12" s="16">
        <v>599</v>
      </c>
      <c r="J12" s="14">
        <v>-39.7742363877822</v>
      </c>
    </row>
    <row r="13" spans="2:10" ht="13.5" customHeight="1">
      <c r="B13" s="3"/>
      <c r="C13" s="29" t="s">
        <v>81</v>
      </c>
      <c r="D13" s="16">
        <v>109</v>
      </c>
      <c r="E13" s="14">
        <v>-7.237715803452856</v>
      </c>
      <c r="F13" s="3"/>
      <c r="G13" s="3"/>
      <c r="H13" s="29" t="s">
        <v>86</v>
      </c>
      <c r="I13" s="16">
        <v>259</v>
      </c>
      <c r="J13" s="14">
        <v>-17.197875166002657</v>
      </c>
    </row>
    <row r="14" spans="2:10" ht="13.5" customHeight="1">
      <c r="B14" s="26"/>
      <c r="C14" s="26"/>
      <c r="D14" s="26"/>
      <c r="E14" s="26"/>
      <c r="G14" s="28"/>
      <c r="H14" s="30" t="s">
        <v>87</v>
      </c>
      <c r="I14" s="22">
        <v>136</v>
      </c>
      <c r="J14" s="19">
        <v>-9.03054448871182</v>
      </c>
    </row>
    <row r="15" spans="2:10" s="4" customFormat="1" ht="13.5" customHeight="1">
      <c r="B15" s="27"/>
      <c r="C15" s="27"/>
      <c r="D15" s="27"/>
      <c r="E15" s="27"/>
      <c r="F15" s="3"/>
      <c r="G15" s="3"/>
      <c r="H15" s="3"/>
      <c r="I15" s="3"/>
      <c r="J15" s="3"/>
    </row>
    <row r="16" spans="2:19" ht="13.5" customHeight="1">
      <c r="B16" s="4" t="s">
        <v>26</v>
      </c>
      <c r="I16" s="4"/>
      <c r="J16" s="4"/>
      <c r="K16" s="4"/>
      <c r="L16" s="4"/>
      <c r="M16" s="4"/>
      <c r="N16" s="4"/>
      <c r="O16" s="6"/>
      <c r="P16" s="4"/>
      <c r="Q16" s="4"/>
      <c r="R16" s="4"/>
      <c r="S16" s="4"/>
    </row>
    <row r="17" spans="2:19" ht="13.5" customHeight="1">
      <c r="B17" s="4" t="s">
        <v>104</v>
      </c>
      <c r="I17" s="4"/>
      <c r="J17" s="4"/>
      <c r="K17" s="4"/>
      <c r="L17" s="4"/>
      <c r="M17" s="4"/>
      <c r="N17" s="4"/>
      <c r="O17" s="6"/>
      <c r="P17" s="4"/>
      <c r="Q17" s="4"/>
      <c r="R17" s="4"/>
      <c r="S17" s="4"/>
    </row>
    <row r="18" spans="2:15" ht="13.5" customHeight="1">
      <c r="B18" s="4" t="s">
        <v>102</v>
      </c>
      <c r="O18" s="6"/>
    </row>
    <row r="19" ht="13.5" customHeight="1">
      <c r="B19" s="4" t="s">
        <v>105</v>
      </c>
    </row>
    <row r="20" ht="13.5" customHeight="1"/>
    <row r="21" ht="13.5" customHeight="1"/>
    <row r="22" ht="13.5" customHeight="1"/>
    <row r="23" ht="13.5" customHeight="1"/>
    <row r="24" ht="13.5" customHeight="1"/>
    <row r="25" ht="13.5" customHeight="1"/>
    <row r="26" ht="13.5" customHeight="1"/>
    <row r="27" ht="13.5" customHeight="1"/>
    <row r="28" spans="2:10" ht="13.5" customHeight="1">
      <c r="B28" s="4"/>
      <c r="C28" s="4"/>
      <c r="D28" s="4"/>
      <c r="E28" s="4"/>
      <c r="F28" s="4"/>
      <c r="G28" s="4"/>
      <c r="H28" s="4"/>
      <c r="I28" s="4"/>
      <c r="J28" s="4"/>
    </row>
    <row r="29" ht="13.5" customHeight="1">
      <c r="H29" s="3"/>
    </row>
    <row r="30" ht="13.5" customHeight="1"/>
    <row r="31" ht="13.5" customHeight="1"/>
    <row r="32" ht="13.5" customHeight="1"/>
    <row r="33" ht="13.5" customHeight="1"/>
    <row r="34" ht="13.5" customHeight="1"/>
    <row r="40" spans="3:9" ht="11.25">
      <c r="C40" s="4"/>
      <c r="I40" s="4"/>
    </row>
    <row r="41" spans="3:9" ht="11.25">
      <c r="C41" s="4"/>
      <c r="I41" s="4"/>
    </row>
    <row r="42" spans="3:9" ht="11.25">
      <c r="C42" s="4"/>
      <c r="I42" s="4"/>
    </row>
    <row r="43" spans="3:9" ht="11.25">
      <c r="C43" s="4"/>
      <c r="I43" s="4"/>
    </row>
  </sheetData>
  <sheetProtection/>
  <mergeCells count="4">
    <mergeCell ref="B6:C6"/>
    <mergeCell ref="G6:H6"/>
    <mergeCell ref="B7:C7"/>
    <mergeCell ref="G7:H7"/>
  </mergeCells>
  <printOptions horizontalCentered="1"/>
  <pageMargins left="0.5905511811023623" right="0.5905511811023623" top="0.45" bottom="0.35" header="0.25" footer="0.21"/>
  <pageSetup horizontalDpi="600" verticalDpi="600" orientation="portrait" paperSize="9" r:id="rId1"/>
  <headerFooter alignWithMargins="0">
    <oddHeader>&amp;R&amp;"ＭＳ 明朝,標準"&amp;10&amp;A</oddHeader>
  </headerFooter>
</worksheet>
</file>

<file path=xl/worksheets/sheet4.xml><?xml version="1.0" encoding="utf-8"?>
<worksheet xmlns="http://schemas.openxmlformats.org/spreadsheetml/2006/main" xmlns:r="http://schemas.openxmlformats.org/officeDocument/2006/relationships">
  <dimension ref="B2:S43"/>
  <sheetViews>
    <sheetView workbookViewId="0" topLeftCell="A1">
      <selection activeCell="A1" sqref="A1"/>
    </sheetView>
  </sheetViews>
  <sheetFormatPr defaultColWidth="9.00390625" defaultRowHeight="12"/>
  <cols>
    <col min="1" max="1" width="3.875" style="0" customWidth="1"/>
    <col min="2" max="2" width="4.875" style="0" customWidth="1"/>
    <col min="3" max="3" width="11.875" style="0" customWidth="1"/>
    <col min="4" max="4" width="13.875" style="0" customWidth="1"/>
    <col min="5" max="5" width="12.125" style="0" customWidth="1"/>
    <col min="6" max="6" width="5.50390625" style="0" customWidth="1"/>
    <col min="7" max="7" width="4.875" style="0" customWidth="1"/>
    <col min="8" max="8" width="14.875" style="0" customWidth="1"/>
    <col min="9" max="9" width="13.875" style="0" customWidth="1"/>
    <col min="10" max="10" width="12.125" style="0" customWidth="1"/>
    <col min="11" max="13" width="11.50390625" style="0" customWidth="1"/>
  </cols>
  <sheetData>
    <row r="1" ht="15" customHeight="1"/>
    <row r="2" spans="2:14" ht="15" customHeight="1">
      <c r="B2" s="1"/>
      <c r="D2" s="2"/>
      <c r="E2" s="2"/>
      <c r="F2" s="2"/>
      <c r="G2" s="2"/>
      <c r="H2" s="2"/>
      <c r="I2" s="1"/>
      <c r="J2" s="2"/>
      <c r="K2" s="2"/>
      <c r="L2" s="2"/>
      <c r="M2" s="2"/>
      <c r="N2" s="2"/>
    </row>
    <row r="3" spans="2:7" ht="13.5" customHeight="1">
      <c r="B3" s="1"/>
      <c r="C3" s="1"/>
      <c r="D3" s="9"/>
      <c r="E3" s="9"/>
      <c r="F3" s="9"/>
      <c r="G3" s="9"/>
    </row>
    <row r="4" spans="2:10" ht="13.5" customHeight="1">
      <c r="B4" s="1"/>
      <c r="C4" s="1"/>
      <c r="D4" s="9"/>
      <c r="E4" s="9"/>
      <c r="F4" s="9"/>
      <c r="G4" s="9"/>
      <c r="J4" s="3" t="s">
        <v>96</v>
      </c>
    </row>
    <row r="5" spans="2:10" ht="13.5" customHeight="1" thickBot="1">
      <c r="B5" s="5" t="s">
        <v>99</v>
      </c>
      <c r="C5" s="4"/>
      <c r="D5" s="20"/>
      <c r="E5" s="20"/>
      <c r="F5" s="3"/>
      <c r="G5" s="5" t="s">
        <v>100</v>
      </c>
      <c r="H5" s="4"/>
      <c r="I5" s="20"/>
      <c r="J5" s="20"/>
    </row>
    <row r="6" spans="2:10" ht="13.5" customHeight="1" thickTop="1">
      <c r="B6" s="36" t="s">
        <v>16</v>
      </c>
      <c r="C6" s="36"/>
      <c r="D6" s="13" t="s">
        <v>88</v>
      </c>
      <c r="E6" s="12"/>
      <c r="F6" s="3"/>
      <c r="G6" s="36" t="s">
        <v>89</v>
      </c>
      <c r="H6" s="36"/>
      <c r="I6" s="13" t="s">
        <v>88</v>
      </c>
      <c r="J6" s="12"/>
    </row>
    <row r="7" spans="2:10" ht="13.5" customHeight="1">
      <c r="B7" s="37" t="s">
        <v>20</v>
      </c>
      <c r="C7" s="38"/>
      <c r="D7" s="31">
        <v>142</v>
      </c>
      <c r="E7" s="32">
        <v>-100</v>
      </c>
      <c r="F7" s="3"/>
      <c r="G7" s="37" t="s">
        <v>20</v>
      </c>
      <c r="H7" s="38"/>
      <c r="I7" s="31">
        <v>142</v>
      </c>
      <c r="J7" s="32">
        <v>-100</v>
      </c>
    </row>
    <row r="8" spans="2:10" ht="13.5" customHeight="1">
      <c r="B8" s="25"/>
      <c r="C8" s="29" t="s">
        <v>92</v>
      </c>
      <c r="D8" s="16">
        <v>0</v>
      </c>
      <c r="E8" s="14"/>
      <c r="F8" s="3"/>
      <c r="G8" s="25"/>
      <c r="H8" s="29" t="s">
        <v>82</v>
      </c>
      <c r="I8" s="7">
        <v>4</v>
      </c>
      <c r="J8" s="14">
        <v>-2.8169014084507045</v>
      </c>
    </row>
    <row r="9" spans="2:10" ht="13.5" customHeight="1">
      <c r="B9" s="3"/>
      <c r="C9" s="29" t="s">
        <v>93</v>
      </c>
      <c r="D9" s="16">
        <v>9</v>
      </c>
      <c r="E9" s="14">
        <v>-6.338028169014084</v>
      </c>
      <c r="F9" s="3"/>
      <c r="G9" s="3"/>
      <c r="H9" s="29" t="s">
        <v>83</v>
      </c>
      <c r="I9" s="16">
        <v>32</v>
      </c>
      <c r="J9" s="14">
        <v>-22.535211267605636</v>
      </c>
    </row>
    <row r="10" spans="2:10" ht="13.5" customHeight="1">
      <c r="B10" s="3"/>
      <c r="C10" s="29" t="s">
        <v>91</v>
      </c>
      <c r="D10" s="16">
        <v>90</v>
      </c>
      <c r="E10" s="14">
        <v>-63.38028169014085</v>
      </c>
      <c r="F10" s="3"/>
      <c r="G10" s="3"/>
      <c r="H10" s="29" t="s">
        <v>84</v>
      </c>
      <c r="I10" s="16">
        <v>54</v>
      </c>
      <c r="J10" s="14">
        <v>-38.028169014084504</v>
      </c>
    </row>
    <row r="11" spans="2:10" ht="13.5" customHeight="1">
      <c r="B11" s="3"/>
      <c r="C11" s="29" t="s">
        <v>94</v>
      </c>
      <c r="D11" s="16">
        <v>35</v>
      </c>
      <c r="E11" s="14">
        <v>-24.647887323943664</v>
      </c>
      <c r="F11" s="3"/>
      <c r="G11" s="3"/>
      <c r="H11" s="29" t="s">
        <v>90</v>
      </c>
      <c r="I11" s="16">
        <v>36</v>
      </c>
      <c r="J11" s="14">
        <v>-25.352112676056336</v>
      </c>
    </row>
    <row r="12" spans="2:10" ht="13.5" customHeight="1">
      <c r="B12" s="3"/>
      <c r="C12" s="29" t="s">
        <v>95</v>
      </c>
      <c r="D12" s="16">
        <v>7</v>
      </c>
      <c r="E12" s="14">
        <v>-4.929577464788732</v>
      </c>
      <c r="F12" s="3"/>
      <c r="G12" s="3"/>
      <c r="H12" s="29" t="s">
        <v>85</v>
      </c>
      <c r="I12" s="16">
        <v>16</v>
      </c>
      <c r="J12" s="14">
        <v>-11.267605633802818</v>
      </c>
    </row>
    <row r="13" spans="2:10" ht="13.5" customHeight="1">
      <c r="B13" s="3"/>
      <c r="C13" s="29" t="s">
        <v>81</v>
      </c>
      <c r="D13" s="16">
        <v>1</v>
      </c>
      <c r="E13" s="14">
        <v>-0.7042253521126761</v>
      </c>
      <c r="F13" s="3"/>
      <c r="G13" s="3"/>
      <c r="H13" s="29" t="s">
        <v>86</v>
      </c>
      <c r="I13" s="16">
        <v>0</v>
      </c>
      <c r="J13" s="14"/>
    </row>
    <row r="14" spans="2:10" ht="13.5" customHeight="1">
      <c r="B14" s="26"/>
      <c r="C14" s="26"/>
      <c r="D14" s="26"/>
      <c r="E14" s="26"/>
      <c r="G14" s="28"/>
      <c r="H14" s="30" t="s">
        <v>87</v>
      </c>
      <c r="I14" s="22">
        <v>0</v>
      </c>
      <c r="J14" s="19"/>
    </row>
    <row r="15" spans="2:10" s="4" customFormat="1" ht="13.5" customHeight="1">
      <c r="B15" s="27"/>
      <c r="C15" s="27"/>
      <c r="D15" s="27"/>
      <c r="E15" s="27"/>
      <c r="F15" s="3"/>
      <c r="G15" s="3"/>
      <c r="H15" s="3"/>
      <c r="I15" s="3"/>
      <c r="J15" s="3"/>
    </row>
    <row r="16" spans="2:19" ht="13.5" customHeight="1">
      <c r="B16" s="4" t="s">
        <v>26</v>
      </c>
      <c r="I16" s="4"/>
      <c r="J16" s="4"/>
      <c r="K16" s="4"/>
      <c r="L16" s="4"/>
      <c r="M16" s="4"/>
      <c r="N16" s="4"/>
      <c r="O16" s="6"/>
      <c r="P16" s="4"/>
      <c r="Q16" s="4"/>
      <c r="R16" s="4"/>
      <c r="S16" s="4"/>
    </row>
    <row r="17" spans="2:19" ht="13.5" customHeight="1">
      <c r="B17" s="4" t="s">
        <v>101</v>
      </c>
      <c r="I17" s="4"/>
      <c r="J17" s="4"/>
      <c r="K17" s="4"/>
      <c r="L17" s="4"/>
      <c r="M17" s="4"/>
      <c r="N17" s="4"/>
      <c r="O17" s="6"/>
      <c r="P17" s="4"/>
      <c r="Q17" s="4"/>
      <c r="R17" s="4"/>
      <c r="S17" s="4"/>
    </row>
    <row r="18" spans="2:15" ht="13.5" customHeight="1">
      <c r="B18" s="4" t="s">
        <v>102</v>
      </c>
      <c r="O18" s="6"/>
    </row>
    <row r="19" ht="13.5" customHeight="1">
      <c r="B19" s="4" t="s">
        <v>105</v>
      </c>
    </row>
    <row r="20" ht="13.5" customHeight="1"/>
    <row r="21" ht="13.5" customHeight="1"/>
    <row r="22" ht="13.5" customHeight="1"/>
    <row r="23" ht="13.5" customHeight="1"/>
    <row r="24" ht="13.5" customHeight="1"/>
    <row r="25" ht="13.5" customHeight="1"/>
    <row r="26" ht="13.5" customHeight="1"/>
    <row r="27" ht="13.5" customHeight="1"/>
    <row r="28" spans="2:10" ht="13.5" customHeight="1">
      <c r="B28" s="4"/>
      <c r="C28" s="4"/>
      <c r="D28" s="4"/>
      <c r="E28" s="4"/>
      <c r="F28" s="4"/>
      <c r="G28" s="4"/>
      <c r="H28" s="4"/>
      <c r="I28" s="4"/>
      <c r="J28" s="4"/>
    </row>
    <row r="29" ht="13.5" customHeight="1">
      <c r="H29" s="3"/>
    </row>
    <row r="30" ht="13.5" customHeight="1"/>
    <row r="31" ht="13.5" customHeight="1"/>
    <row r="32" ht="13.5" customHeight="1"/>
    <row r="33" ht="13.5" customHeight="1"/>
    <row r="34" ht="13.5" customHeight="1"/>
    <row r="40" spans="3:9" ht="11.25">
      <c r="C40" s="4"/>
      <c r="I40" s="4"/>
    </row>
    <row r="41" spans="3:9" ht="11.25">
      <c r="C41" s="4"/>
      <c r="I41" s="4"/>
    </row>
    <row r="42" spans="3:9" ht="11.25">
      <c r="C42" s="4"/>
      <c r="I42" s="4"/>
    </row>
    <row r="43" spans="3:9" ht="11.25">
      <c r="C43" s="4"/>
      <c r="I43" s="4"/>
    </row>
  </sheetData>
  <sheetProtection/>
  <mergeCells count="4">
    <mergeCell ref="B6:C6"/>
    <mergeCell ref="G6:H6"/>
    <mergeCell ref="B7:C7"/>
    <mergeCell ref="G7:H7"/>
  </mergeCells>
  <printOptions horizontalCentered="1"/>
  <pageMargins left="0.5905511811023623" right="0.5905511811023623" top="0.45" bottom="0.35" header="0.25" footer="0.21"/>
  <pageSetup horizontalDpi="600" verticalDpi="600" orientation="portrait" paperSize="9" r:id="rId1"/>
  <headerFooter alignWithMargins="0">
    <oddHeader>&amp;R&amp;"ＭＳ 明朝,標準"&amp;10&amp;A</oddHeader>
  </headerFooter>
</worksheet>
</file>

<file path=xl/worksheets/sheet5.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9.00390625" defaultRowHeight="12"/>
  <cols>
    <col min="1" max="1" width="6.375" style="0" customWidth="1"/>
    <col min="2" max="2" width="5.125" style="0" customWidth="1"/>
    <col min="3" max="6" width="11.50390625" style="0" customWidth="1"/>
    <col min="8" max="8" width="5.125" style="0" customWidth="1"/>
    <col min="9" max="12" width="11.50390625" style="0" customWidth="1"/>
  </cols>
  <sheetData>
    <row r="2" spans="2:13" ht="14.25">
      <c r="B2" s="1" t="s">
        <v>97</v>
      </c>
      <c r="C2" s="2"/>
      <c r="D2" s="2"/>
      <c r="E2" s="2"/>
      <c r="F2" s="2"/>
      <c r="G2" s="2"/>
      <c r="H2" s="1"/>
      <c r="I2" s="2"/>
      <c r="J2" s="2"/>
      <c r="K2" s="2"/>
      <c r="L2" s="2"/>
      <c r="M2" s="2"/>
    </row>
    <row r="3" spans="1:6" ht="14.25">
      <c r="A3" s="1"/>
      <c r="B3" s="1" t="s">
        <v>98</v>
      </c>
      <c r="C3" s="9"/>
      <c r="D3" s="9"/>
      <c r="E3" s="9"/>
      <c r="F3" s="9"/>
    </row>
    <row r="4" spans="1:6" ht="14.25">
      <c r="A4" s="1"/>
      <c r="B4" s="1"/>
      <c r="C4" s="9"/>
      <c r="D4" s="9"/>
      <c r="E4" s="9"/>
      <c r="F4" s="9"/>
    </row>
    <row r="5" spans="2:6" ht="12.75" thickBot="1">
      <c r="B5" s="10"/>
      <c r="C5" s="10"/>
      <c r="F5" s="11" t="s">
        <v>43</v>
      </c>
    </row>
    <row r="6" spans="2:6" ht="12.75" thickTop="1">
      <c r="B6" s="36" t="s">
        <v>16</v>
      </c>
      <c r="C6" s="36"/>
      <c r="D6" s="13" t="s">
        <v>17</v>
      </c>
      <c r="E6" s="12" t="s">
        <v>18</v>
      </c>
      <c r="F6" s="12" t="s">
        <v>19</v>
      </c>
    </row>
    <row r="7" spans="2:5" ht="12" customHeight="1">
      <c r="B7" s="37" t="s">
        <v>20</v>
      </c>
      <c r="C7" s="38"/>
      <c r="D7" s="7">
        <v>1788</v>
      </c>
      <c r="E7" s="14">
        <v>-100</v>
      </c>
    </row>
    <row r="8" spans="2:6" ht="12">
      <c r="B8" s="3"/>
      <c r="C8" s="15" t="s">
        <v>54</v>
      </c>
      <c r="D8" s="7">
        <v>7</v>
      </c>
      <c r="E8" s="14">
        <v>-0.39149888143176736</v>
      </c>
      <c r="F8" s="14">
        <v>-0.39149888143176736</v>
      </c>
    </row>
    <row r="9" spans="2:6" ht="12">
      <c r="B9" s="3"/>
      <c r="C9" s="15" t="s">
        <v>56</v>
      </c>
      <c r="D9" s="7">
        <v>24</v>
      </c>
      <c r="E9" s="14">
        <v>-1.342281879194631</v>
      </c>
      <c r="F9" s="14">
        <v>-1.7337807606263982</v>
      </c>
    </row>
    <row r="10" spans="2:6" ht="12">
      <c r="B10" s="3"/>
      <c r="C10" s="15" t="s">
        <v>57</v>
      </c>
      <c r="D10" s="7">
        <v>747</v>
      </c>
      <c r="E10" s="14">
        <v>-41.77852348993289</v>
      </c>
      <c r="F10" s="14">
        <v>-43.51230425055928</v>
      </c>
    </row>
    <row r="11" spans="2:6" ht="12">
      <c r="B11" s="3"/>
      <c r="C11" s="15" t="s">
        <v>58</v>
      </c>
      <c r="D11" s="7">
        <v>418</v>
      </c>
      <c r="E11" s="14">
        <v>-23.37807606263982</v>
      </c>
      <c r="F11" s="14">
        <v>-66.8903803131991</v>
      </c>
    </row>
    <row r="12" spans="2:6" ht="12">
      <c r="B12" s="3"/>
      <c r="C12" s="15" t="s">
        <v>59</v>
      </c>
      <c r="D12" s="7">
        <v>230</v>
      </c>
      <c r="E12" s="14">
        <v>-12.863534675615213</v>
      </c>
      <c r="F12" s="14">
        <v>-79.75391498881432</v>
      </c>
    </row>
    <row r="13" spans="2:6" ht="12">
      <c r="B13" s="3"/>
      <c r="C13" s="15" t="s">
        <v>60</v>
      </c>
      <c r="D13" s="7">
        <v>144</v>
      </c>
      <c r="E13" s="14">
        <v>-8.053691275167784</v>
      </c>
      <c r="F13" s="14">
        <v>-87.80760626398211</v>
      </c>
    </row>
    <row r="14" spans="2:6" ht="12">
      <c r="B14" s="3"/>
      <c r="C14" s="15" t="s">
        <v>61</v>
      </c>
      <c r="D14" s="7">
        <v>71</v>
      </c>
      <c r="E14" s="14">
        <v>-3.9709172259507834</v>
      </c>
      <c r="F14" s="14">
        <v>-91.77852348993288</v>
      </c>
    </row>
    <row r="15" spans="2:6" s="4" customFormat="1" ht="13.5" customHeight="1">
      <c r="B15" s="3"/>
      <c r="C15" s="15" t="s">
        <v>62</v>
      </c>
      <c r="D15" s="7">
        <v>61</v>
      </c>
      <c r="E15" s="14">
        <v>-3.411633109619687</v>
      </c>
      <c r="F15" s="14">
        <v>-95.19015659955257</v>
      </c>
    </row>
    <row r="16" spans="2:6" s="4" customFormat="1" ht="13.5" customHeight="1">
      <c r="B16" s="3"/>
      <c r="C16" s="15" t="s">
        <v>63</v>
      </c>
      <c r="D16" s="7">
        <v>25</v>
      </c>
      <c r="E16" s="14">
        <v>-1.3982102908277405</v>
      </c>
      <c r="F16" s="14">
        <v>-96.58836689038031</v>
      </c>
    </row>
    <row r="17" spans="2:6" s="4" customFormat="1" ht="13.5" customHeight="1">
      <c r="B17" s="3"/>
      <c r="C17" s="15" t="s">
        <v>64</v>
      </c>
      <c r="D17" s="7">
        <v>10</v>
      </c>
      <c r="E17" s="14">
        <v>-0.5592841163310962</v>
      </c>
      <c r="F17" s="14">
        <v>-97.14765100671141</v>
      </c>
    </row>
    <row r="18" spans="2:6" ht="12">
      <c r="B18" s="3"/>
      <c r="C18" s="15" t="s">
        <v>65</v>
      </c>
      <c r="D18" s="7">
        <v>9</v>
      </c>
      <c r="E18" s="14">
        <v>-0.5033557046979865</v>
      </c>
      <c r="F18" s="14">
        <v>-97.6510067114094</v>
      </c>
    </row>
    <row r="19" spans="2:6" ht="12">
      <c r="B19" s="3"/>
      <c r="C19" s="15" t="s">
        <v>66</v>
      </c>
      <c r="D19" s="7">
        <v>15</v>
      </c>
      <c r="E19" s="14">
        <v>-0.8389261744966443</v>
      </c>
      <c r="F19" s="14">
        <v>-98.48993288590604</v>
      </c>
    </row>
    <row r="20" spans="2:6" ht="12">
      <c r="B20" s="3"/>
      <c r="C20" s="15" t="s">
        <v>67</v>
      </c>
      <c r="D20" s="7">
        <v>4</v>
      </c>
      <c r="E20" s="14">
        <v>-0.22371364653243847</v>
      </c>
      <c r="F20" s="14">
        <v>-98.71364653243847</v>
      </c>
    </row>
    <row r="21" spans="2:6" ht="12">
      <c r="B21" s="3"/>
      <c r="C21" s="15" t="s">
        <v>68</v>
      </c>
      <c r="D21" s="7">
        <v>2</v>
      </c>
      <c r="E21" s="14">
        <v>-0.11185682326621924</v>
      </c>
      <c r="F21" s="14">
        <v>-98.8255033557047</v>
      </c>
    </row>
    <row r="22" spans="2:6" ht="12">
      <c r="B22" s="3"/>
      <c r="C22" s="15" t="s">
        <v>69</v>
      </c>
      <c r="D22" s="7">
        <v>3</v>
      </c>
      <c r="E22" s="14">
        <v>-0.16778523489932887</v>
      </c>
      <c r="F22" s="14">
        <v>-98.99328859060402</v>
      </c>
    </row>
    <row r="23" spans="2:6" ht="12">
      <c r="B23" s="3"/>
      <c r="C23" s="15" t="s">
        <v>70</v>
      </c>
      <c r="D23" s="7">
        <v>1</v>
      </c>
      <c r="E23" s="14">
        <v>-0.05592841163310962</v>
      </c>
      <c r="F23" s="14">
        <v>-99.04921700223714</v>
      </c>
    </row>
    <row r="24" spans="2:6" ht="12">
      <c r="B24" s="3"/>
      <c r="C24" s="15" t="s">
        <v>71</v>
      </c>
      <c r="D24" s="7">
        <v>6</v>
      </c>
      <c r="E24" s="14">
        <v>-0.33557046979865773</v>
      </c>
      <c r="F24" s="14">
        <v>-99.3847874720358</v>
      </c>
    </row>
    <row r="25" spans="2:6" ht="12">
      <c r="B25" s="3"/>
      <c r="C25" s="15" t="s">
        <v>72</v>
      </c>
      <c r="D25" s="7">
        <v>2</v>
      </c>
      <c r="E25" s="14">
        <v>-0.11185682326621924</v>
      </c>
      <c r="F25" s="14">
        <v>-99.49664429530202</v>
      </c>
    </row>
    <row r="26" spans="2:6" ht="12">
      <c r="B26" s="3"/>
      <c r="C26" s="15" t="s">
        <v>73</v>
      </c>
      <c r="D26" s="7">
        <v>1</v>
      </c>
      <c r="E26" s="14">
        <v>-0.05592841163310962</v>
      </c>
      <c r="F26" s="14">
        <v>-99.55257270693512</v>
      </c>
    </row>
    <row r="27" spans="2:6" ht="12">
      <c r="B27" s="3"/>
      <c r="C27" s="15" t="s">
        <v>74</v>
      </c>
      <c r="D27" s="16">
        <v>0</v>
      </c>
      <c r="E27" s="24"/>
      <c r="F27" s="14">
        <v>-99.55257270693512</v>
      </c>
    </row>
    <row r="28" spans="2:6" ht="12">
      <c r="B28" s="17"/>
      <c r="C28" s="18" t="s">
        <v>75</v>
      </c>
      <c r="D28" s="8">
        <v>8</v>
      </c>
      <c r="E28" s="19">
        <v>-0.44742729306487694</v>
      </c>
      <c r="F28" s="19">
        <v>-100</v>
      </c>
    </row>
    <row r="29" spans="2:12" ht="11.25">
      <c r="B29" s="4" t="s">
        <v>26</v>
      </c>
      <c r="C29" s="4"/>
      <c r="D29" s="20"/>
      <c r="E29" s="20"/>
      <c r="F29" s="20"/>
      <c r="H29" s="4"/>
      <c r="I29" s="4"/>
      <c r="J29" s="20"/>
      <c r="K29" s="20"/>
      <c r="L29" s="20"/>
    </row>
    <row r="30" spans="2:12" ht="11.25">
      <c r="B30" s="4" t="s">
        <v>76</v>
      </c>
      <c r="C30" s="4"/>
      <c r="D30" s="20"/>
      <c r="E30" s="20"/>
      <c r="F30" s="20"/>
      <c r="H30" s="4"/>
      <c r="I30" s="4"/>
      <c r="J30" s="20"/>
      <c r="K30" s="20"/>
      <c r="L30" s="20"/>
    </row>
    <row r="31" spans="2:12" ht="11.25">
      <c r="B31" s="4" t="s">
        <v>77</v>
      </c>
      <c r="C31" s="4"/>
      <c r="D31" s="20"/>
      <c r="E31" s="20"/>
      <c r="F31" s="20"/>
      <c r="H31" s="4"/>
      <c r="I31" s="4"/>
      <c r="J31" s="20"/>
      <c r="K31" s="20"/>
      <c r="L31" s="20"/>
    </row>
    <row r="32" spans="2:12" ht="11.25">
      <c r="B32" s="4" t="s">
        <v>78</v>
      </c>
      <c r="C32" s="20"/>
      <c r="D32" s="20"/>
      <c r="E32" s="20"/>
      <c r="F32" s="20"/>
      <c r="H32" s="4"/>
      <c r="I32" s="20"/>
      <c r="J32" s="20"/>
      <c r="K32" s="20"/>
      <c r="L32" s="20"/>
    </row>
    <row r="33" spans="2:12" ht="11.25">
      <c r="B33" s="4" t="s">
        <v>79</v>
      </c>
      <c r="C33" s="4"/>
      <c r="D33" s="20"/>
      <c r="E33" s="20"/>
      <c r="F33" s="20"/>
      <c r="H33" s="4"/>
      <c r="I33" s="4"/>
      <c r="J33" s="20"/>
      <c r="K33" s="20"/>
      <c r="L33" s="20"/>
    </row>
    <row r="34" spans="2:12" ht="11.25">
      <c r="B34" s="4" t="s">
        <v>80</v>
      </c>
      <c r="C34" s="4"/>
      <c r="D34" s="20"/>
      <c r="E34" s="20"/>
      <c r="F34" s="20"/>
      <c r="H34" s="4"/>
      <c r="I34" s="4"/>
      <c r="J34" s="20"/>
      <c r="K34" s="20"/>
      <c r="L34" s="20"/>
    </row>
    <row r="35" spans="2:12" ht="11.25">
      <c r="B35" s="4"/>
      <c r="C35" s="4"/>
      <c r="D35" s="20"/>
      <c r="E35" s="20"/>
      <c r="F35" s="20"/>
      <c r="H35" s="4"/>
      <c r="I35" s="4"/>
      <c r="J35" s="20"/>
      <c r="K35" s="20"/>
      <c r="L35" s="20"/>
    </row>
    <row r="39" ht="12" customHeight="1"/>
    <row r="50" s="4" customFormat="1" ht="13.5" customHeight="1"/>
    <row r="51" ht="12">
      <c r="G51" s="3"/>
    </row>
    <row r="62" spans="2:8" ht="11.25">
      <c r="B62" s="4"/>
      <c r="H62" s="4"/>
    </row>
    <row r="63" spans="2:8" ht="11.25">
      <c r="B63" s="4"/>
      <c r="H63" s="4"/>
    </row>
    <row r="64" spans="2:8" ht="11.25">
      <c r="B64" s="4"/>
      <c r="H64" s="4"/>
    </row>
    <row r="65" spans="2:8" ht="11.25">
      <c r="B65" s="4"/>
      <c r="H65" s="4"/>
    </row>
  </sheetData>
  <sheetProtection/>
  <mergeCells count="2">
    <mergeCell ref="B6:C6"/>
    <mergeCell ref="B7:C7"/>
  </mergeCells>
  <printOptions horizontalCentered="1"/>
  <pageMargins left="0.5905511811023623" right="0.5905511811023623" top="0.45" bottom="0.35" header="0.25" footer="0.21"/>
  <pageSetup horizontalDpi="600" verticalDpi="600" orientation="portrait" paperSize="9" r:id="rId1"/>
  <headerFooter alignWithMargins="0">
    <oddHeader>&amp;R&amp;"ＭＳ 明朝,標準"&amp;10&amp;A</oddHeader>
  </headerFooter>
</worksheet>
</file>

<file path=xl/worksheets/sheet6.xml><?xml version="1.0" encoding="utf-8"?>
<worksheet xmlns="http://schemas.openxmlformats.org/spreadsheetml/2006/main" xmlns:r="http://schemas.openxmlformats.org/officeDocument/2006/relationships">
  <dimension ref="B1:M32"/>
  <sheetViews>
    <sheetView workbookViewId="0" topLeftCell="A1">
      <selection activeCell="A1" sqref="A1"/>
    </sheetView>
  </sheetViews>
  <sheetFormatPr defaultColWidth="9.00390625" defaultRowHeight="12"/>
  <cols>
    <col min="1" max="1" width="4.625" style="0" customWidth="1"/>
    <col min="2" max="2" width="5.125" style="0" customWidth="1"/>
    <col min="3" max="6" width="11.50390625" style="0" customWidth="1"/>
    <col min="7" max="7" width="3.625" style="0" customWidth="1"/>
    <col min="8" max="8" width="5.125" style="0" customWidth="1"/>
    <col min="9" max="12" width="11.50390625" style="0" customWidth="1"/>
  </cols>
  <sheetData>
    <row r="1" spans="2:13" ht="14.25">
      <c r="B1" s="1"/>
      <c r="C1" s="2"/>
      <c r="D1" s="2"/>
      <c r="E1" s="2"/>
      <c r="F1" s="2"/>
      <c r="G1" s="2"/>
      <c r="H1" s="1"/>
      <c r="I1" s="2"/>
      <c r="J1" s="2"/>
      <c r="K1" s="2"/>
      <c r="L1" s="2"/>
      <c r="M1" s="2"/>
    </row>
    <row r="2" spans="2:8" ht="9" customHeight="1">
      <c r="B2" s="1"/>
      <c r="H2" s="1"/>
    </row>
    <row r="3" spans="2:12" ht="14.25">
      <c r="B3" s="21" t="s">
        <v>31</v>
      </c>
      <c r="C3" s="9"/>
      <c r="D3" s="9"/>
      <c r="E3" s="9"/>
      <c r="F3" s="9"/>
      <c r="G3" s="9"/>
      <c r="H3" s="21" t="s">
        <v>44</v>
      </c>
      <c r="I3" s="9"/>
      <c r="J3" s="9"/>
      <c r="K3" s="9"/>
      <c r="L3" s="9"/>
    </row>
    <row r="4" spans="2:12" ht="12.75" thickBot="1">
      <c r="B4" s="10"/>
      <c r="C4" s="10"/>
      <c r="F4" s="11" t="s">
        <v>30</v>
      </c>
      <c r="H4" s="10"/>
      <c r="I4" s="10"/>
      <c r="L4" s="11" t="s">
        <v>30</v>
      </c>
    </row>
    <row r="5" spans="2:12" ht="12.75" thickTop="1">
      <c r="B5" s="36" t="s">
        <v>16</v>
      </c>
      <c r="C5" s="36"/>
      <c r="D5" s="13" t="s">
        <v>17</v>
      </c>
      <c r="E5" s="12" t="s">
        <v>18</v>
      </c>
      <c r="F5" s="12" t="s">
        <v>19</v>
      </c>
      <c r="H5" s="36" t="s">
        <v>16</v>
      </c>
      <c r="I5" s="36"/>
      <c r="J5" s="13" t="s">
        <v>17</v>
      </c>
      <c r="K5" s="12" t="s">
        <v>18</v>
      </c>
      <c r="L5" s="12" t="s">
        <v>19</v>
      </c>
    </row>
    <row r="6" spans="2:11" ht="12" customHeight="1">
      <c r="B6" s="37" t="s">
        <v>20</v>
      </c>
      <c r="C6" s="38"/>
      <c r="D6" s="7">
        <f>SUM(D7:D27)</f>
        <v>2436</v>
      </c>
      <c r="E6" s="14">
        <f aca="true" t="shared" si="0" ref="E6:E27">-100*(D6/D$6)</f>
        <v>-100</v>
      </c>
      <c r="H6" s="37" t="s">
        <v>20</v>
      </c>
      <c r="I6" s="38"/>
      <c r="J6" s="7">
        <f>SUM(J7:J27)</f>
        <v>1036</v>
      </c>
      <c r="K6" s="14">
        <f aca="true" t="shared" si="1" ref="K6:K24">-100*(J6/J$6)</f>
        <v>-100</v>
      </c>
    </row>
    <row r="7" spans="2:13" ht="12">
      <c r="B7" s="3"/>
      <c r="C7" s="15" t="s">
        <v>21</v>
      </c>
      <c r="D7" s="7">
        <v>51</v>
      </c>
      <c r="E7" s="14">
        <f t="shared" si="0"/>
        <v>-2.0935960591133003</v>
      </c>
      <c r="F7" s="14">
        <f>-100*(SUM($D$7:$D7))/$D$6</f>
        <v>-2.0935960591133007</v>
      </c>
      <c r="H7" s="3"/>
      <c r="I7" s="15" t="s">
        <v>21</v>
      </c>
      <c r="J7" s="7">
        <v>1</v>
      </c>
      <c r="K7" s="14">
        <f t="shared" si="1"/>
        <v>-0.09652509652509653</v>
      </c>
      <c r="L7" s="14">
        <f>-100*(SUM($J$7:$J7))/$J$6</f>
        <v>-0.09652509652509653</v>
      </c>
      <c r="M7" s="23"/>
    </row>
    <row r="8" spans="2:12" ht="12">
      <c r="B8" s="3"/>
      <c r="C8" s="15" t="s">
        <v>22</v>
      </c>
      <c r="D8" s="7">
        <v>6</v>
      </c>
      <c r="E8" s="14">
        <f t="shared" si="0"/>
        <v>-0.24630541871921183</v>
      </c>
      <c r="F8" s="14">
        <f>-100*(SUM($D$7:$D8))/$D$6</f>
        <v>-2.3399014778325125</v>
      </c>
      <c r="H8" s="3"/>
      <c r="I8" s="15" t="s">
        <v>45</v>
      </c>
      <c r="J8" s="7">
        <v>1</v>
      </c>
      <c r="K8" s="14">
        <f t="shared" si="1"/>
        <v>-0.09652509652509653</v>
      </c>
      <c r="L8" s="14">
        <f>-100*(SUM($J$7:$J8))/$J$6</f>
        <v>-0.19305019305019305</v>
      </c>
    </row>
    <row r="9" spans="2:12" ht="12">
      <c r="B9" s="3"/>
      <c r="C9" s="15" t="s">
        <v>23</v>
      </c>
      <c r="D9" s="7">
        <v>592</v>
      </c>
      <c r="E9" s="14">
        <f t="shared" si="0"/>
        <v>-24.302134646962234</v>
      </c>
      <c r="F9" s="14">
        <f>-100*(SUM($D$7:$D9))/$D$6</f>
        <v>-26.642036124794746</v>
      </c>
      <c r="H9" s="3"/>
      <c r="I9" s="15" t="s">
        <v>46</v>
      </c>
      <c r="J9" s="7">
        <v>430</v>
      </c>
      <c r="K9" s="14">
        <f t="shared" si="1"/>
        <v>-41.50579150579151</v>
      </c>
      <c r="L9" s="14">
        <f>-100*(SUM($J$7:$J9))/$J$6</f>
        <v>-41.6988416988417</v>
      </c>
    </row>
    <row r="10" spans="2:12" ht="12">
      <c r="B10" s="3"/>
      <c r="C10" s="15" t="s">
        <v>0</v>
      </c>
      <c r="D10" s="7">
        <v>517</v>
      </c>
      <c r="E10" s="14">
        <f t="shared" si="0"/>
        <v>-21.223316912972084</v>
      </c>
      <c r="F10" s="14">
        <f>-100*(SUM($D$7:$D10))/$D$6</f>
        <v>-47.86535303776683</v>
      </c>
      <c r="H10" s="3"/>
      <c r="I10" s="15" t="s">
        <v>0</v>
      </c>
      <c r="J10" s="7">
        <v>233</v>
      </c>
      <c r="K10" s="14">
        <f t="shared" si="1"/>
        <v>-22.49034749034749</v>
      </c>
      <c r="L10" s="14">
        <f>-100*(SUM($J$7:$J10))/$J$6</f>
        <v>-64.1891891891892</v>
      </c>
    </row>
    <row r="11" spans="2:12" ht="12">
      <c r="B11" s="3"/>
      <c r="C11" s="15" t="s">
        <v>1</v>
      </c>
      <c r="D11" s="7">
        <v>395</v>
      </c>
      <c r="E11" s="14">
        <f t="shared" si="0"/>
        <v>-16.21510673234811</v>
      </c>
      <c r="F11" s="14">
        <f>-100*(SUM($D$7:$D11))/$D$6</f>
        <v>-64.08045977011494</v>
      </c>
      <c r="H11" s="3"/>
      <c r="I11" s="15" t="s">
        <v>1</v>
      </c>
      <c r="J11" s="7">
        <v>158</v>
      </c>
      <c r="K11" s="14">
        <f t="shared" si="1"/>
        <v>-15.250965250965251</v>
      </c>
      <c r="L11" s="14">
        <f>-100*(SUM($J$7:$J11))/$J$6</f>
        <v>-79.44015444015444</v>
      </c>
    </row>
    <row r="12" spans="2:12" ht="12">
      <c r="B12" s="3"/>
      <c r="C12" s="15" t="s">
        <v>2</v>
      </c>
      <c r="D12" s="7">
        <v>222</v>
      </c>
      <c r="E12" s="14">
        <f t="shared" si="0"/>
        <v>-9.113300492610838</v>
      </c>
      <c r="F12" s="14">
        <f>-100*(SUM($D$7:$D12))/$D$6</f>
        <v>-73.19376026272577</v>
      </c>
      <c r="H12" s="3"/>
      <c r="I12" s="15" t="s">
        <v>2</v>
      </c>
      <c r="J12" s="7">
        <v>70</v>
      </c>
      <c r="K12" s="14">
        <f t="shared" si="1"/>
        <v>-6.756756756756757</v>
      </c>
      <c r="L12" s="14">
        <f>-100*(SUM($J$7:$J12))/$J$6</f>
        <v>-86.1969111969112</v>
      </c>
    </row>
    <row r="13" spans="2:12" ht="12">
      <c r="B13" s="3"/>
      <c r="C13" s="15" t="s">
        <v>3</v>
      </c>
      <c r="D13" s="7">
        <v>158</v>
      </c>
      <c r="E13" s="14">
        <f t="shared" si="0"/>
        <v>-6.486042692939245</v>
      </c>
      <c r="F13" s="14">
        <f>-100*(SUM($D$7:$D13))/$D$6</f>
        <v>-79.67980295566502</v>
      </c>
      <c r="H13" s="3"/>
      <c r="I13" s="15" t="s">
        <v>3</v>
      </c>
      <c r="J13" s="7">
        <v>64</v>
      </c>
      <c r="K13" s="14">
        <f t="shared" si="1"/>
        <v>-6.177606177606178</v>
      </c>
      <c r="L13" s="14">
        <f>-100*(SUM($J$7:$J13))/$J$6</f>
        <v>-92.37451737451738</v>
      </c>
    </row>
    <row r="14" spans="2:13" s="4" customFormat="1" ht="13.5" customHeight="1">
      <c r="B14" s="3"/>
      <c r="C14" s="15" t="s">
        <v>4</v>
      </c>
      <c r="D14" s="7">
        <v>122</v>
      </c>
      <c r="E14" s="14">
        <f t="shared" si="0"/>
        <v>-5.008210180623974</v>
      </c>
      <c r="F14" s="14">
        <f>-100*(SUM($D$7:$D14))/$D$6</f>
        <v>-84.688013136289</v>
      </c>
      <c r="H14" s="3"/>
      <c r="I14" s="15" t="s">
        <v>4</v>
      </c>
      <c r="J14" s="7">
        <v>20</v>
      </c>
      <c r="K14" s="14">
        <f t="shared" si="1"/>
        <v>-1.9305019305019304</v>
      </c>
      <c r="L14" s="14">
        <f>-100*(SUM($J$7:$J14))/$J$6</f>
        <v>-94.3050193050193</v>
      </c>
      <c r="M14"/>
    </row>
    <row r="15" spans="2:13" s="4" customFormat="1" ht="13.5" customHeight="1">
      <c r="B15" s="3"/>
      <c r="C15" s="15" t="s">
        <v>5</v>
      </c>
      <c r="D15" s="7">
        <v>88</v>
      </c>
      <c r="E15" s="14">
        <f t="shared" si="0"/>
        <v>-3.6124794745484397</v>
      </c>
      <c r="F15" s="14">
        <f>-100*(SUM($D$7:$D15))/$D$6</f>
        <v>-88.30049261083744</v>
      </c>
      <c r="H15" s="3"/>
      <c r="I15" s="15" t="s">
        <v>5</v>
      </c>
      <c r="J15" s="7">
        <v>17</v>
      </c>
      <c r="K15" s="14">
        <f t="shared" si="1"/>
        <v>-1.6409266409266408</v>
      </c>
      <c r="L15" s="14">
        <f>-100*(SUM($J$7:$J15))/$J$6</f>
        <v>-95.94594594594595</v>
      </c>
      <c r="M15"/>
    </row>
    <row r="16" spans="2:13" s="4" customFormat="1" ht="13.5" customHeight="1">
      <c r="B16" s="3"/>
      <c r="C16" s="15" t="s">
        <v>6</v>
      </c>
      <c r="D16" s="7">
        <v>54</v>
      </c>
      <c r="E16" s="14">
        <f t="shared" si="0"/>
        <v>-2.2167487684729066</v>
      </c>
      <c r="F16" s="14">
        <f>-100*(SUM($D$7:$D16))/$D$6</f>
        <v>-90.51724137931035</v>
      </c>
      <c r="H16" s="3"/>
      <c r="I16" s="15" t="s">
        <v>6</v>
      </c>
      <c r="J16" s="7">
        <v>18</v>
      </c>
      <c r="K16" s="14">
        <f t="shared" si="1"/>
        <v>-1.7374517374517375</v>
      </c>
      <c r="L16" s="14">
        <f>-100*(SUM($J$7:$J16))/$J$6</f>
        <v>-97.68339768339769</v>
      </c>
      <c r="M16"/>
    </row>
    <row r="17" spans="2:13" ht="12">
      <c r="B17" s="3"/>
      <c r="C17" s="15" t="s">
        <v>24</v>
      </c>
      <c r="D17" s="7">
        <v>55</v>
      </c>
      <c r="E17" s="14">
        <f t="shared" si="0"/>
        <v>-2.257799671592775</v>
      </c>
      <c r="F17" s="14">
        <f>-100*(SUM($D$7:$D17))/$D$6</f>
        <v>-92.77504105090313</v>
      </c>
      <c r="H17" s="3"/>
      <c r="I17" s="15" t="s">
        <v>47</v>
      </c>
      <c r="J17" s="7">
        <v>7</v>
      </c>
      <c r="K17" s="14">
        <f t="shared" si="1"/>
        <v>-0.6756756756756757</v>
      </c>
      <c r="L17" s="14">
        <f>-100*(SUM($J$7:$J17))/$J$6</f>
        <v>-98.35907335907336</v>
      </c>
      <c r="M17" s="4"/>
    </row>
    <row r="18" spans="2:13" ht="12">
      <c r="B18" s="3"/>
      <c r="C18" s="15" t="s">
        <v>25</v>
      </c>
      <c r="D18" s="7">
        <v>41</v>
      </c>
      <c r="E18" s="14">
        <f t="shared" si="0"/>
        <v>-1.6830870279146142</v>
      </c>
      <c r="F18" s="14">
        <f>-100*(SUM($D$7:$D18))/$D$6</f>
        <v>-94.45812807881774</v>
      </c>
      <c r="H18" s="3"/>
      <c r="I18" s="15" t="s">
        <v>48</v>
      </c>
      <c r="J18" s="7">
        <v>5</v>
      </c>
      <c r="K18" s="14">
        <f t="shared" si="1"/>
        <v>-0.4826254826254826</v>
      </c>
      <c r="L18" s="14">
        <f>-100*(SUM($J$7:$J18))/$J$6</f>
        <v>-98.84169884169884</v>
      </c>
      <c r="M18" s="3"/>
    </row>
    <row r="19" spans="2:12" ht="12">
      <c r="B19" s="3"/>
      <c r="C19" s="15" t="s">
        <v>7</v>
      </c>
      <c r="D19" s="7">
        <v>22</v>
      </c>
      <c r="E19" s="14">
        <f t="shared" si="0"/>
        <v>-0.9031198686371099</v>
      </c>
      <c r="F19" s="14">
        <f>-100*(SUM($D$7:$D19))/$D$6</f>
        <v>-95.36124794745484</v>
      </c>
      <c r="H19" s="3"/>
      <c r="I19" s="15" t="s">
        <v>7</v>
      </c>
      <c r="J19" s="7">
        <v>2</v>
      </c>
      <c r="K19" s="14">
        <f t="shared" si="1"/>
        <v>-0.19305019305019305</v>
      </c>
      <c r="L19" s="14">
        <f>-100*(SUM($J$7:$J19))/$J$6</f>
        <v>-99.03474903474904</v>
      </c>
    </row>
    <row r="20" spans="2:12" ht="12">
      <c r="B20" s="3"/>
      <c r="C20" s="15" t="s">
        <v>8</v>
      </c>
      <c r="D20" s="7">
        <v>15</v>
      </c>
      <c r="E20" s="14">
        <f t="shared" si="0"/>
        <v>-0.6157635467980296</v>
      </c>
      <c r="F20" s="14">
        <f>-100*(SUM($D$7:$D20))/$D$6</f>
        <v>-95.97701149425288</v>
      </c>
      <c r="H20" s="3"/>
      <c r="I20" s="15" t="s">
        <v>8</v>
      </c>
      <c r="J20" s="7">
        <v>1</v>
      </c>
      <c r="K20" s="14">
        <f t="shared" si="1"/>
        <v>-0.09652509652509653</v>
      </c>
      <c r="L20" s="14">
        <f>-100*(SUM($J$7:$J20))/$J$6</f>
        <v>-99.13127413127413</v>
      </c>
    </row>
    <row r="21" spans="2:12" ht="12">
      <c r="B21" s="3"/>
      <c r="C21" s="15" t="s">
        <v>9</v>
      </c>
      <c r="D21" s="7">
        <v>9</v>
      </c>
      <c r="E21" s="14">
        <f t="shared" si="0"/>
        <v>-0.3694581280788177</v>
      </c>
      <c r="F21" s="14">
        <f>-100*(SUM($D$7:$D21))/$D$6</f>
        <v>-96.3464696223317</v>
      </c>
      <c r="H21" s="3"/>
      <c r="I21" s="15" t="s">
        <v>9</v>
      </c>
      <c r="J21" s="7">
        <v>1</v>
      </c>
      <c r="K21" s="14">
        <f t="shared" si="1"/>
        <v>-0.09652509652509653</v>
      </c>
      <c r="L21" s="14">
        <f>-100*(SUM($J$7:$J21))/$J$6</f>
        <v>-99.22779922779922</v>
      </c>
    </row>
    <row r="22" spans="2:12" ht="12">
      <c r="B22" s="3"/>
      <c r="C22" s="15" t="s">
        <v>10</v>
      </c>
      <c r="D22" s="7">
        <v>14</v>
      </c>
      <c r="E22" s="14">
        <f t="shared" si="0"/>
        <v>-0.5747126436781609</v>
      </c>
      <c r="F22" s="14">
        <f>-100*(SUM($D$7:$D22))/$D$6</f>
        <v>-96.92118226600985</v>
      </c>
      <c r="H22" s="3"/>
      <c r="I22" s="15" t="s">
        <v>10</v>
      </c>
      <c r="J22" s="7">
        <v>2</v>
      </c>
      <c r="K22" s="14">
        <f t="shared" si="1"/>
        <v>-0.19305019305019305</v>
      </c>
      <c r="L22" s="14">
        <f>-100*(SUM($J$7:$J22))/$J$6</f>
        <v>-99.42084942084942</v>
      </c>
    </row>
    <row r="23" spans="2:12" ht="12">
      <c r="B23" s="3"/>
      <c r="C23" s="15" t="s">
        <v>11</v>
      </c>
      <c r="D23" s="7">
        <v>11</v>
      </c>
      <c r="E23" s="14">
        <f t="shared" si="0"/>
        <v>-0.45155993431855496</v>
      </c>
      <c r="F23" s="14">
        <f>-100*(SUM($D$7:$D23))/$D$6</f>
        <v>-97.3727422003284</v>
      </c>
      <c r="H23" s="3"/>
      <c r="I23" s="15" t="s">
        <v>11</v>
      </c>
      <c r="J23" s="7">
        <v>1</v>
      </c>
      <c r="K23" s="14">
        <f t="shared" si="1"/>
        <v>-0.09652509652509653</v>
      </c>
      <c r="L23" s="14">
        <f>-100*(SUM($J$7:$J23))/$J$6</f>
        <v>-99.51737451737452</v>
      </c>
    </row>
    <row r="24" spans="2:12" ht="12">
      <c r="B24" s="3"/>
      <c r="C24" s="15" t="s">
        <v>12</v>
      </c>
      <c r="D24" s="7">
        <v>6</v>
      </c>
      <c r="E24" s="14">
        <f t="shared" si="0"/>
        <v>-0.24630541871921183</v>
      </c>
      <c r="F24" s="14">
        <f>-100*(SUM($D$7:$D24))/$D$6</f>
        <v>-97.61904761904762</v>
      </c>
      <c r="H24" s="3"/>
      <c r="I24" s="15" t="s">
        <v>12</v>
      </c>
      <c r="J24" s="7">
        <v>1</v>
      </c>
      <c r="K24" s="14">
        <f t="shared" si="1"/>
        <v>-0.09652509652509653</v>
      </c>
      <c r="L24" s="14">
        <f>-100*(SUM($J$7:$J24))/$J$6</f>
        <v>-99.61389961389962</v>
      </c>
    </row>
    <row r="25" spans="2:12" ht="12">
      <c r="B25" s="3"/>
      <c r="C25" s="15" t="s">
        <v>13</v>
      </c>
      <c r="D25" s="7">
        <v>7</v>
      </c>
      <c r="E25" s="14">
        <f t="shared" si="0"/>
        <v>-0.28735632183908044</v>
      </c>
      <c r="F25" s="14">
        <f>-100*(SUM($D$7:$D25))/$D$6</f>
        <v>-97.9064039408867</v>
      </c>
      <c r="H25" s="3"/>
      <c r="I25" s="15" t="s">
        <v>13</v>
      </c>
      <c r="J25" s="16">
        <v>0</v>
      </c>
      <c r="K25" s="14"/>
      <c r="L25" s="14">
        <f>-100*(SUM($J$7:$J25))/$J$6</f>
        <v>-99.61389961389962</v>
      </c>
    </row>
    <row r="26" spans="2:12" ht="12">
      <c r="B26" s="3"/>
      <c r="C26" s="15" t="s">
        <v>14</v>
      </c>
      <c r="D26" s="7">
        <v>5</v>
      </c>
      <c r="E26" s="14">
        <f t="shared" si="0"/>
        <v>-0.20525451559934318</v>
      </c>
      <c r="F26" s="14">
        <f>-100*(SUM($D$7:$D26))/$D$6</f>
        <v>-98.11165845648604</v>
      </c>
      <c r="H26" s="3"/>
      <c r="I26" s="15" t="s">
        <v>14</v>
      </c>
      <c r="J26" s="7">
        <v>2</v>
      </c>
      <c r="K26" s="14">
        <f>-100*(J26/J$6)</f>
        <v>-0.19305019305019305</v>
      </c>
      <c r="L26" s="14">
        <f>-100*(SUM($J$7:$J26))/$J$6</f>
        <v>-99.8069498069498</v>
      </c>
    </row>
    <row r="27" spans="2:12" ht="12">
      <c r="B27" s="17"/>
      <c r="C27" s="18" t="s">
        <v>55</v>
      </c>
      <c r="D27" s="8">
        <v>46</v>
      </c>
      <c r="E27" s="19">
        <f t="shared" si="0"/>
        <v>-1.8883415435139574</v>
      </c>
      <c r="F27" s="19">
        <f>-100*(SUM($D$7:$D27))/$D$6</f>
        <v>-100</v>
      </c>
      <c r="H27" s="17"/>
      <c r="I27" s="18" t="s">
        <v>55</v>
      </c>
      <c r="J27" s="8">
        <v>2</v>
      </c>
      <c r="K27" s="19">
        <f>-100*(J27/J$6)</f>
        <v>-0.19305019305019305</v>
      </c>
      <c r="L27" s="19">
        <f>-100*(SUM($J$7:$J27))/$J$6</f>
        <v>-100</v>
      </c>
    </row>
    <row r="28" spans="2:12" ht="11.25">
      <c r="B28" s="4" t="s">
        <v>26</v>
      </c>
      <c r="C28" s="4"/>
      <c r="D28" s="20"/>
      <c r="E28" s="20"/>
      <c r="F28" s="20"/>
      <c r="H28" s="4"/>
      <c r="I28" s="4"/>
      <c r="J28" s="20"/>
      <c r="K28" s="20"/>
      <c r="L28" s="20"/>
    </row>
    <row r="29" spans="2:12" ht="11.25">
      <c r="B29" s="4" t="s">
        <v>27</v>
      </c>
      <c r="C29" s="4"/>
      <c r="D29" s="20"/>
      <c r="E29" s="20"/>
      <c r="F29" s="20"/>
      <c r="H29" s="4"/>
      <c r="I29" s="4"/>
      <c r="J29" s="20"/>
      <c r="K29" s="20"/>
      <c r="L29" s="20"/>
    </row>
    <row r="30" spans="2:12" ht="11.25">
      <c r="B30" s="4" t="s">
        <v>28</v>
      </c>
      <c r="C30" s="4"/>
      <c r="D30" s="20"/>
      <c r="E30" s="20"/>
      <c r="F30" s="20"/>
      <c r="H30" s="4"/>
      <c r="I30" s="4"/>
      <c r="J30" s="20"/>
      <c r="K30" s="20"/>
      <c r="L30" s="20"/>
    </row>
    <row r="31" spans="2:12" ht="11.25">
      <c r="B31" s="4" t="s">
        <v>32</v>
      </c>
      <c r="C31" s="20"/>
      <c r="D31" s="20"/>
      <c r="E31" s="20"/>
      <c r="F31" s="20"/>
      <c r="H31" s="4"/>
      <c r="I31" s="20"/>
      <c r="J31" s="20"/>
      <c r="K31" s="20"/>
      <c r="L31" s="20"/>
    </row>
    <row r="32" spans="2:12" ht="11.25">
      <c r="B32" s="4"/>
      <c r="C32" s="4"/>
      <c r="D32" s="20"/>
      <c r="E32" s="20"/>
      <c r="F32" s="20"/>
      <c r="H32" s="4"/>
      <c r="I32" s="4"/>
      <c r="J32" s="20"/>
      <c r="K32" s="20"/>
      <c r="L32" s="20"/>
    </row>
  </sheetData>
  <sheetProtection/>
  <mergeCells count="4">
    <mergeCell ref="B5:C5"/>
    <mergeCell ref="B6:C6"/>
    <mergeCell ref="H5:I5"/>
    <mergeCell ref="H6:I6"/>
  </mergeCells>
  <printOptions horizontalCentered="1"/>
  <pageMargins left="0.5905511811023623" right="0.5905511811023623" top="0.45" bottom="0.35" header="0.25" footer="0.21"/>
  <pageSetup horizontalDpi="600" verticalDpi="600" orientation="portrait" paperSize="9" r:id="rId1"/>
  <headerFooter alignWithMargins="0">
    <oddHeader>&amp;R&amp;"ＭＳ 明朝,標準"&amp;10&amp;A</oddHeader>
  </headerFooter>
</worksheet>
</file>

<file path=xl/worksheets/sheet7.xml><?xml version="1.0" encoding="utf-8"?>
<worksheet xmlns="http://schemas.openxmlformats.org/spreadsheetml/2006/main" xmlns:r="http://schemas.openxmlformats.org/officeDocument/2006/relationships">
  <dimension ref="B1:L32"/>
  <sheetViews>
    <sheetView workbookViewId="0" topLeftCell="A1">
      <selection activeCell="A1" sqref="A1"/>
    </sheetView>
  </sheetViews>
  <sheetFormatPr defaultColWidth="9.00390625" defaultRowHeight="12"/>
  <cols>
    <col min="1" max="1" width="3.50390625" style="0" customWidth="1"/>
    <col min="2" max="2" width="5.125" style="0" customWidth="1"/>
    <col min="3" max="6" width="11.50390625" style="0" customWidth="1"/>
    <col min="7" max="7" width="3.50390625" style="0" customWidth="1"/>
    <col min="8" max="8" width="5.125" style="0" customWidth="1"/>
    <col min="9" max="12" width="11.50390625" style="0" customWidth="1"/>
  </cols>
  <sheetData>
    <row r="1" spans="2:12" ht="14.25">
      <c r="B1" s="1"/>
      <c r="C1" s="2"/>
      <c r="D1" s="2"/>
      <c r="E1" s="2"/>
      <c r="F1" s="2"/>
      <c r="G1" s="2"/>
      <c r="H1" s="1"/>
      <c r="I1" s="2"/>
      <c r="J1" s="2"/>
      <c r="K1" s="2"/>
      <c r="L1" s="2"/>
    </row>
    <row r="2" spans="2:8" ht="9" customHeight="1">
      <c r="B2" s="1"/>
      <c r="H2" s="1"/>
    </row>
    <row r="3" spans="2:12" ht="14.25">
      <c r="B3" s="21" t="s">
        <v>31</v>
      </c>
      <c r="C3" s="9"/>
      <c r="D3" s="9"/>
      <c r="E3" s="9"/>
      <c r="F3" s="9"/>
      <c r="G3" s="9"/>
      <c r="H3" s="21" t="s">
        <v>44</v>
      </c>
      <c r="I3" s="9"/>
      <c r="J3" s="9"/>
      <c r="K3" s="9"/>
      <c r="L3" s="9"/>
    </row>
    <row r="4" spans="2:12" ht="12.75" thickBot="1">
      <c r="B4" s="10"/>
      <c r="C4" s="10"/>
      <c r="F4" s="11" t="s">
        <v>29</v>
      </c>
      <c r="H4" s="10"/>
      <c r="I4" s="10"/>
      <c r="L4" s="11" t="s">
        <v>29</v>
      </c>
    </row>
    <row r="5" spans="2:12" ht="12.75" thickTop="1">
      <c r="B5" s="36" t="s">
        <v>16</v>
      </c>
      <c r="C5" s="36"/>
      <c r="D5" s="13" t="s">
        <v>17</v>
      </c>
      <c r="E5" s="12" t="s">
        <v>18</v>
      </c>
      <c r="F5" s="12" t="s">
        <v>19</v>
      </c>
      <c r="H5" s="36" t="s">
        <v>16</v>
      </c>
      <c r="I5" s="36"/>
      <c r="J5" s="13" t="s">
        <v>17</v>
      </c>
      <c r="K5" s="12" t="s">
        <v>18</v>
      </c>
      <c r="L5" s="12" t="s">
        <v>19</v>
      </c>
    </row>
    <row r="6" spans="2:11" ht="12">
      <c r="B6" s="37" t="s">
        <v>20</v>
      </c>
      <c r="C6" s="38"/>
      <c r="D6" s="7">
        <f>SUM(D7:D27)</f>
        <v>2878</v>
      </c>
      <c r="E6" s="14">
        <f aca="true" t="shared" si="0" ref="E6:E27">-100*(D6/D$6)</f>
        <v>-100</v>
      </c>
      <c r="H6" s="37" t="s">
        <v>20</v>
      </c>
      <c r="I6" s="38"/>
      <c r="J6" s="7">
        <f>SUM(J7:J27)</f>
        <v>270</v>
      </c>
      <c r="K6" s="14">
        <f aca="true" t="shared" si="1" ref="K6:K16">-100*(J6/J$6)</f>
        <v>-100</v>
      </c>
    </row>
    <row r="7" spans="2:12" ht="12">
      <c r="B7" s="3"/>
      <c r="C7" s="15" t="s">
        <v>21</v>
      </c>
      <c r="D7" s="7">
        <v>95</v>
      </c>
      <c r="E7" s="14">
        <f t="shared" si="0"/>
        <v>-3.30090340514246</v>
      </c>
      <c r="F7" s="14">
        <f>-100*(SUM($D$7:$D7))/$D$6</f>
        <v>-3.30090340514246</v>
      </c>
      <c r="H7" s="3"/>
      <c r="I7" s="15" t="s">
        <v>21</v>
      </c>
      <c r="J7" s="7">
        <v>1</v>
      </c>
      <c r="K7" s="14">
        <f t="shared" si="1"/>
        <v>-0.3703703703703704</v>
      </c>
      <c r="L7" s="14">
        <f>-100*(SUM($J$7:$J7))/$J$6</f>
        <v>-0.37037037037037035</v>
      </c>
    </row>
    <row r="8" spans="2:12" ht="12">
      <c r="B8" s="3"/>
      <c r="C8" s="15" t="s">
        <v>38</v>
      </c>
      <c r="D8" s="7">
        <v>19</v>
      </c>
      <c r="E8" s="14">
        <f t="shared" si="0"/>
        <v>-0.660180681028492</v>
      </c>
      <c r="F8" s="14">
        <f>-100*(SUM($D$7:$D8))/$D$6</f>
        <v>-3.961084086170952</v>
      </c>
      <c r="H8" s="3"/>
      <c r="I8" s="15" t="s">
        <v>49</v>
      </c>
      <c r="J8" s="7">
        <v>1</v>
      </c>
      <c r="K8" s="14">
        <f t="shared" si="1"/>
        <v>-0.3703703703703704</v>
      </c>
      <c r="L8" s="14">
        <f>-100*(SUM($J$7:$J8))/$J$6</f>
        <v>-0.7407407407407407</v>
      </c>
    </row>
    <row r="9" spans="2:12" ht="12">
      <c r="B9" s="3"/>
      <c r="C9" s="15" t="s">
        <v>39</v>
      </c>
      <c r="D9" s="7">
        <v>478</v>
      </c>
      <c r="E9" s="14">
        <f t="shared" si="0"/>
        <v>-16.608756080611535</v>
      </c>
      <c r="F9" s="14">
        <f>-100*(SUM($D$7:$D9))/$D$6</f>
        <v>-20.569840166782488</v>
      </c>
      <c r="H9" s="3"/>
      <c r="I9" s="15" t="s">
        <v>50</v>
      </c>
      <c r="J9" s="7">
        <v>111</v>
      </c>
      <c r="K9" s="14">
        <f t="shared" si="1"/>
        <v>-41.11111111111111</v>
      </c>
      <c r="L9" s="14">
        <f>-100*(SUM($J$7:$J9))/$J$6</f>
        <v>-41.851851851851855</v>
      </c>
    </row>
    <row r="10" spans="2:12" ht="12">
      <c r="B10" s="3"/>
      <c r="C10" s="15" t="s">
        <v>0</v>
      </c>
      <c r="D10" s="7">
        <v>654</v>
      </c>
      <c r="E10" s="14">
        <f t="shared" si="0"/>
        <v>-22.724113968033357</v>
      </c>
      <c r="F10" s="14">
        <f>-100*(SUM($D$7:$D10))/$D$6</f>
        <v>-43.29395413481584</v>
      </c>
      <c r="H10" s="3"/>
      <c r="I10" s="15" t="s">
        <v>0</v>
      </c>
      <c r="J10" s="7">
        <v>73</v>
      </c>
      <c r="K10" s="14">
        <f t="shared" si="1"/>
        <v>-27.037037037037038</v>
      </c>
      <c r="L10" s="14">
        <f>-100*(SUM($J$7:$J10))/$J$6</f>
        <v>-68.88888888888889</v>
      </c>
    </row>
    <row r="11" spans="2:12" ht="12">
      <c r="B11" s="3"/>
      <c r="C11" s="15" t="s">
        <v>1</v>
      </c>
      <c r="D11" s="7">
        <v>421</v>
      </c>
      <c r="E11" s="14">
        <f t="shared" si="0"/>
        <v>-14.62821403752606</v>
      </c>
      <c r="F11" s="14">
        <f>-100*(SUM($D$7:$D11))/$D$6</f>
        <v>-57.922168172341905</v>
      </c>
      <c r="H11" s="3"/>
      <c r="I11" s="15" t="s">
        <v>1</v>
      </c>
      <c r="J11" s="7">
        <v>33</v>
      </c>
      <c r="K11" s="14">
        <f t="shared" si="1"/>
        <v>-12.222222222222221</v>
      </c>
      <c r="L11" s="14">
        <f>-100*(SUM($J$7:$J11))/$J$6</f>
        <v>-81.11111111111111</v>
      </c>
    </row>
    <row r="12" spans="2:12" ht="12">
      <c r="B12" s="3"/>
      <c r="C12" s="15" t="s">
        <v>2</v>
      </c>
      <c r="D12" s="7">
        <v>308</v>
      </c>
      <c r="E12" s="14">
        <f t="shared" si="0"/>
        <v>-10.701876302988186</v>
      </c>
      <c r="F12" s="14">
        <f>-100*(SUM($D$7:$D12))/$D$6</f>
        <v>-68.6240444753301</v>
      </c>
      <c r="H12" s="3"/>
      <c r="I12" s="15" t="s">
        <v>2</v>
      </c>
      <c r="J12" s="7">
        <v>23</v>
      </c>
      <c r="K12" s="14">
        <f t="shared" si="1"/>
        <v>-8.518518518518519</v>
      </c>
      <c r="L12" s="14">
        <f>-100*(SUM($J$7:$J12))/$J$6</f>
        <v>-89.62962962962963</v>
      </c>
    </row>
    <row r="13" spans="2:12" ht="12">
      <c r="B13" s="3"/>
      <c r="C13" s="15" t="s">
        <v>3</v>
      </c>
      <c r="D13" s="7">
        <v>239</v>
      </c>
      <c r="E13" s="14">
        <f t="shared" si="0"/>
        <v>-8.304378040305767</v>
      </c>
      <c r="F13" s="14">
        <f>-100*(SUM($D$7:$D13))/$D$6</f>
        <v>-76.92842251563586</v>
      </c>
      <c r="G13" s="20"/>
      <c r="H13" s="3"/>
      <c r="I13" s="15" t="s">
        <v>3</v>
      </c>
      <c r="J13" s="7">
        <v>16</v>
      </c>
      <c r="K13" s="14">
        <f t="shared" si="1"/>
        <v>-5.9259259259259265</v>
      </c>
      <c r="L13" s="14">
        <f>-100*(SUM($J$7:$J13))/$J$6</f>
        <v>-95.55555555555556</v>
      </c>
    </row>
    <row r="14" spans="2:12" s="4" customFormat="1" ht="13.5" customHeight="1">
      <c r="B14" s="3"/>
      <c r="C14" s="15" t="s">
        <v>4</v>
      </c>
      <c r="D14" s="7">
        <v>141</v>
      </c>
      <c r="E14" s="14">
        <f t="shared" si="0"/>
        <v>-4.899235580264072</v>
      </c>
      <c r="F14" s="14">
        <f>-100*(SUM($D$7:$D14))/$D$6</f>
        <v>-81.82765809589993</v>
      </c>
      <c r="G14" s="20"/>
      <c r="H14" s="3"/>
      <c r="I14" s="15" t="s">
        <v>4</v>
      </c>
      <c r="J14" s="7">
        <v>7</v>
      </c>
      <c r="K14" s="14">
        <f t="shared" si="1"/>
        <v>-2.5925925925925926</v>
      </c>
      <c r="L14" s="14">
        <f>-100*(SUM($J$7:$J14))/$J$6</f>
        <v>-98.14814814814815</v>
      </c>
    </row>
    <row r="15" spans="2:12" s="4" customFormat="1" ht="13.5" customHeight="1">
      <c r="B15" s="3"/>
      <c r="C15" s="15" t="s">
        <v>5</v>
      </c>
      <c r="D15" s="7">
        <v>107</v>
      </c>
      <c r="E15" s="14">
        <f t="shared" si="0"/>
        <v>-3.7178596247394022</v>
      </c>
      <c r="F15" s="14">
        <f>-100*(SUM($D$7:$D15))/$D$6</f>
        <v>-85.54551772063934</v>
      </c>
      <c r="G15" s="20"/>
      <c r="H15" s="3"/>
      <c r="I15" s="15" t="s">
        <v>5</v>
      </c>
      <c r="J15" s="7">
        <v>1</v>
      </c>
      <c r="K15" s="14">
        <f t="shared" si="1"/>
        <v>-0.3703703703703704</v>
      </c>
      <c r="L15" s="14">
        <f>-100*(SUM($J$7:$J15))/$J$6</f>
        <v>-98.51851851851852</v>
      </c>
    </row>
    <row r="16" spans="2:12" s="4" customFormat="1" ht="13.5" customHeight="1">
      <c r="B16" s="3"/>
      <c r="C16" s="15" t="s">
        <v>6</v>
      </c>
      <c r="D16" s="7">
        <v>87</v>
      </c>
      <c r="E16" s="14">
        <f t="shared" si="0"/>
        <v>-3.022932592077832</v>
      </c>
      <c r="F16" s="14">
        <f>-100*(SUM($D$7:$D16))/$D$6</f>
        <v>-88.56845031271716</v>
      </c>
      <c r="G16" s="20"/>
      <c r="H16" s="3"/>
      <c r="I16" s="15" t="s">
        <v>6</v>
      </c>
      <c r="J16" s="7">
        <v>2</v>
      </c>
      <c r="K16" s="14">
        <f t="shared" si="1"/>
        <v>-0.7407407407407408</v>
      </c>
      <c r="L16" s="14">
        <f>-100*(SUM($J$7:$J16))/$J$6</f>
        <v>-99.25925925925925</v>
      </c>
    </row>
    <row r="17" spans="2:12" ht="12">
      <c r="B17" s="3"/>
      <c r="C17" s="15" t="s">
        <v>40</v>
      </c>
      <c r="D17" s="7">
        <v>62</v>
      </c>
      <c r="E17" s="14">
        <f t="shared" si="0"/>
        <v>-2.1542738012508686</v>
      </c>
      <c r="F17" s="14">
        <f>-100*(SUM($D$7:$D17))/$D$6</f>
        <v>-90.72272411396803</v>
      </c>
      <c r="H17" s="3"/>
      <c r="I17" s="15" t="s">
        <v>51</v>
      </c>
      <c r="J17" s="7">
        <v>0</v>
      </c>
      <c r="K17" s="14"/>
      <c r="L17" s="14">
        <f>-100*(SUM($J$7:$J17))/$J$6</f>
        <v>-99.25925925925925</v>
      </c>
    </row>
    <row r="18" spans="2:12" ht="12">
      <c r="B18" s="3"/>
      <c r="C18" s="15" t="s">
        <v>41</v>
      </c>
      <c r="D18" s="7">
        <v>58</v>
      </c>
      <c r="E18" s="14">
        <f t="shared" si="0"/>
        <v>-2.0152883947185547</v>
      </c>
      <c r="F18" s="14">
        <f>-100*(SUM($D$7:$D18))/$D$6</f>
        <v>-92.7380125086866</v>
      </c>
      <c r="H18" s="3"/>
      <c r="I18" s="15" t="s">
        <v>52</v>
      </c>
      <c r="J18" s="7">
        <v>1</v>
      </c>
      <c r="K18" s="14">
        <f>-100*(J18/J$6)</f>
        <v>-0.3703703703703704</v>
      </c>
      <c r="L18" s="14">
        <f>-100*(SUM($J$7:$J18))/$J$6</f>
        <v>-99.62962962962963</v>
      </c>
    </row>
    <row r="19" spans="2:12" ht="12">
      <c r="B19" s="3"/>
      <c r="C19" s="15" t="s">
        <v>7</v>
      </c>
      <c r="D19" s="7">
        <v>32</v>
      </c>
      <c r="E19" s="14">
        <f t="shared" si="0"/>
        <v>-1.111883252258513</v>
      </c>
      <c r="F19" s="14">
        <f>-100*(SUM($D$7:$D19))/$D$6</f>
        <v>-93.8498957609451</v>
      </c>
      <c r="H19" s="3"/>
      <c r="I19" s="15" t="s">
        <v>7</v>
      </c>
      <c r="J19" s="7">
        <v>0</v>
      </c>
      <c r="K19" s="14"/>
      <c r="L19" s="14">
        <f>-100*(SUM($J$7:$J19))/$J$6</f>
        <v>-99.62962962962963</v>
      </c>
    </row>
    <row r="20" spans="2:12" ht="12">
      <c r="B20" s="3"/>
      <c r="C20" s="15" t="s">
        <v>8</v>
      </c>
      <c r="D20" s="7">
        <v>23</v>
      </c>
      <c r="E20" s="14">
        <f t="shared" si="0"/>
        <v>-0.7991660875608061</v>
      </c>
      <c r="F20" s="14">
        <f>-100*(SUM($D$7:$D20))/$D$6</f>
        <v>-94.64906184850591</v>
      </c>
      <c r="H20" s="3"/>
      <c r="I20" s="15" t="s">
        <v>8</v>
      </c>
      <c r="J20" s="7">
        <v>1</v>
      </c>
      <c r="K20" s="14">
        <f>-100*(J20/J$6)</f>
        <v>-0.3703703703703704</v>
      </c>
      <c r="L20" s="14">
        <f>-100*(SUM($J$7:$J20))/$J$6</f>
        <v>-100</v>
      </c>
    </row>
    <row r="21" spans="2:12" ht="12">
      <c r="B21" s="3"/>
      <c r="C21" s="15" t="s">
        <v>9</v>
      </c>
      <c r="D21" s="7">
        <v>24</v>
      </c>
      <c r="E21" s="14">
        <f t="shared" si="0"/>
        <v>-0.8339124391938846</v>
      </c>
      <c r="F21" s="14">
        <f>-100*(SUM($D$7:$D21))/$D$6</f>
        <v>-95.48297428769979</v>
      </c>
      <c r="H21" s="3"/>
      <c r="I21" s="15" t="s">
        <v>9</v>
      </c>
      <c r="J21" s="7">
        <v>0</v>
      </c>
      <c r="K21" s="14"/>
      <c r="L21" s="14"/>
    </row>
    <row r="22" spans="2:12" ht="12">
      <c r="B22" s="3"/>
      <c r="C22" s="15" t="s">
        <v>10</v>
      </c>
      <c r="D22" s="7">
        <v>18</v>
      </c>
      <c r="E22" s="14">
        <f t="shared" si="0"/>
        <v>-0.6254343293954135</v>
      </c>
      <c r="F22" s="14">
        <f>-100*(SUM($D$7:$D22))/$D$6</f>
        <v>-96.10840861709521</v>
      </c>
      <c r="H22" s="3"/>
      <c r="I22" s="15" t="s">
        <v>10</v>
      </c>
      <c r="J22" s="7">
        <v>0</v>
      </c>
      <c r="K22" s="14"/>
      <c r="L22" s="14"/>
    </row>
    <row r="23" spans="2:12" ht="12">
      <c r="B23" s="3"/>
      <c r="C23" s="15" t="s">
        <v>11</v>
      </c>
      <c r="D23" s="7">
        <v>21</v>
      </c>
      <c r="E23" s="14">
        <f t="shared" si="0"/>
        <v>-0.7296733842946491</v>
      </c>
      <c r="F23" s="14">
        <f>-100*(SUM($D$7:$D23))/$D$6</f>
        <v>-96.83808200138985</v>
      </c>
      <c r="H23" s="3"/>
      <c r="I23" s="15" t="s">
        <v>11</v>
      </c>
      <c r="J23" s="7">
        <v>0</v>
      </c>
      <c r="K23" s="14"/>
      <c r="L23" s="14"/>
    </row>
    <row r="24" spans="2:12" ht="12">
      <c r="B24" s="3"/>
      <c r="C24" s="15" t="s">
        <v>12</v>
      </c>
      <c r="D24" s="7">
        <v>13</v>
      </c>
      <c r="E24" s="14">
        <f t="shared" si="0"/>
        <v>-0.45170257123002083</v>
      </c>
      <c r="F24" s="14">
        <f>-100*(SUM($D$7:$D24))/$D$6</f>
        <v>-97.28978457261988</v>
      </c>
      <c r="H24" s="3"/>
      <c r="I24" s="15" t="s">
        <v>12</v>
      </c>
      <c r="J24" s="7">
        <v>0</v>
      </c>
      <c r="K24" s="14"/>
      <c r="L24" s="14"/>
    </row>
    <row r="25" spans="2:12" ht="12">
      <c r="B25" s="3"/>
      <c r="C25" s="15" t="s">
        <v>13</v>
      </c>
      <c r="D25" s="7">
        <v>10</v>
      </c>
      <c r="E25" s="14">
        <f t="shared" si="0"/>
        <v>-0.34746351633078526</v>
      </c>
      <c r="F25" s="14">
        <f>-100*(SUM($D$7:$D25))/$D$6</f>
        <v>-97.63724808895066</v>
      </c>
      <c r="H25" s="3"/>
      <c r="I25" s="15" t="s">
        <v>13</v>
      </c>
      <c r="J25" s="7">
        <v>0</v>
      </c>
      <c r="K25" s="14"/>
      <c r="L25" s="14"/>
    </row>
    <row r="26" spans="2:12" ht="12">
      <c r="B26" s="3"/>
      <c r="C26" s="15" t="s">
        <v>14</v>
      </c>
      <c r="D26" s="7">
        <v>5</v>
      </c>
      <c r="E26" s="14">
        <f t="shared" si="0"/>
        <v>-0.17373175816539263</v>
      </c>
      <c r="F26" s="14">
        <f>-100*(SUM($D$7:$D26))/$D$6</f>
        <v>-97.81097984711606</v>
      </c>
      <c r="H26" s="3"/>
      <c r="I26" s="15" t="s">
        <v>14</v>
      </c>
      <c r="J26" s="7">
        <v>0</v>
      </c>
      <c r="K26" s="14"/>
      <c r="L26" s="14"/>
    </row>
    <row r="27" spans="2:12" ht="12">
      <c r="B27" s="17"/>
      <c r="C27" s="18" t="s">
        <v>42</v>
      </c>
      <c r="D27" s="8">
        <v>63</v>
      </c>
      <c r="E27" s="19">
        <f t="shared" si="0"/>
        <v>-2.189020152883947</v>
      </c>
      <c r="F27" s="19">
        <f>-100*(SUM($D$7:$D27))/$D$6</f>
        <v>-100</v>
      </c>
      <c r="H27" s="17"/>
      <c r="I27" s="18" t="s">
        <v>53</v>
      </c>
      <c r="J27" s="8">
        <v>0</v>
      </c>
      <c r="K27" s="19"/>
      <c r="L27" s="19"/>
    </row>
    <row r="28" spans="2:12" ht="11.25">
      <c r="B28" s="4" t="s">
        <v>26</v>
      </c>
      <c r="C28" s="4"/>
      <c r="D28" s="20"/>
      <c r="E28" s="20"/>
      <c r="F28" s="20"/>
      <c r="H28" s="4"/>
      <c r="I28" s="4"/>
      <c r="J28" s="20"/>
      <c r="K28" s="20"/>
      <c r="L28" s="20"/>
    </row>
    <row r="29" spans="2:12" ht="11.25">
      <c r="B29" s="4" t="s">
        <v>27</v>
      </c>
      <c r="C29" s="4"/>
      <c r="D29" s="20"/>
      <c r="E29" s="20"/>
      <c r="F29" s="20"/>
      <c r="H29" s="4"/>
      <c r="I29" s="4"/>
      <c r="J29" s="20"/>
      <c r="K29" s="20"/>
      <c r="L29" s="20"/>
    </row>
    <row r="30" spans="2:12" ht="11.25">
      <c r="B30" s="4" t="s">
        <v>28</v>
      </c>
      <c r="C30" s="4"/>
      <c r="D30" s="20"/>
      <c r="E30" s="20"/>
      <c r="F30" s="20"/>
      <c r="H30" s="4"/>
      <c r="I30" s="4"/>
      <c r="J30" s="20"/>
      <c r="K30" s="20"/>
      <c r="L30" s="20"/>
    </row>
    <row r="31" spans="2:12" ht="11.25">
      <c r="B31" s="4" t="s">
        <v>32</v>
      </c>
      <c r="C31" s="20"/>
      <c r="D31" s="20"/>
      <c r="E31" s="20"/>
      <c r="F31" s="20"/>
      <c r="H31" s="4"/>
      <c r="I31" s="20"/>
      <c r="J31" s="20"/>
      <c r="K31" s="20"/>
      <c r="L31" s="20"/>
    </row>
    <row r="32" spans="2:12" ht="11.25">
      <c r="B32" s="4"/>
      <c r="C32" s="4"/>
      <c r="D32" s="20"/>
      <c r="E32" s="20"/>
      <c r="F32" s="20"/>
      <c r="H32" s="4"/>
      <c r="I32" s="4"/>
      <c r="J32" s="20"/>
      <c r="K32" s="20"/>
      <c r="L32" s="20"/>
    </row>
  </sheetData>
  <sheetProtection/>
  <mergeCells count="4">
    <mergeCell ref="H6:I6"/>
    <mergeCell ref="B6:C6"/>
    <mergeCell ref="B5:C5"/>
    <mergeCell ref="H5:I5"/>
  </mergeCells>
  <printOptions horizontalCentered="1"/>
  <pageMargins left="0.5905511811023623" right="0.5905511811023623" top="0.45" bottom="0.35" header="0.25" footer="0.21"/>
  <pageSetup horizontalDpi="600" verticalDpi="600" orientation="portrait" paperSize="9" r:id="rId1"/>
  <headerFooter alignWithMargins="0">
    <oddHeader>&amp;R&amp;"ＭＳ 明朝,標準"&amp;10&amp;A</oddHeader>
  </headerFooter>
</worksheet>
</file>

<file path=xl/worksheets/sheet8.xml><?xml version="1.0" encoding="utf-8"?>
<worksheet xmlns="http://schemas.openxmlformats.org/spreadsheetml/2006/main" xmlns:r="http://schemas.openxmlformats.org/officeDocument/2006/relationships">
  <dimension ref="A1:L33"/>
  <sheetViews>
    <sheetView workbookViewId="0" topLeftCell="A1">
      <selection activeCell="A1" sqref="A1"/>
    </sheetView>
  </sheetViews>
  <sheetFormatPr defaultColWidth="9.00390625" defaultRowHeight="12"/>
  <cols>
    <col min="1" max="1" width="5.125" style="0" customWidth="1"/>
    <col min="2" max="5" width="11.50390625" style="0" customWidth="1"/>
    <col min="10" max="10" width="9.875" style="0" customWidth="1"/>
  </cols>
  <sheetData>
    <row r="1" spans="1:12" ht="14.25">
      <c r="A1" s="1"/>
      <c r="B1" s="2"/>
      <c r="C1" s="2"/>
      <c r="D1" s="2"/>
      <c r="E1" s="2"/>
      <c r="F1" s="2"/>
      <c r="G1" s="2"/>
      <c r="H1" s="2"/>
      <c r="I1" s="2"/>
      <c r="J1" s="2"/>
      <c r="K1" s="2"/>
      <c r="L1" s="2"/>
    </row>
    <row r="2" ht="9" customHeight="1">
      <c r="A2" s="1"/>
    </row>
    <row r="3" spans="1:8" ht="14.25">
      <c r="A3" s="21" t="s">
        <v>31</v>
      </c>
      <c r="B3" s="9"/>
      <c r="C3" s="9"/>
      <c r="D3" s="9"/>
      <c r="E3" s="9"/>
      <c r="F3" s="9"/>
      <c r="G3" s="9"/>
      <c r="H3" s="9"/>
    </row>
    <row r="4" spans="1:5" ht="12.75" thickBot="1">
      <c r="A4" s="10"/>
      <c r="B4" s="10"/>
      <c r="E4" s="11" t="s">
        <v>15</v>
      </c>
    </row>
    <row r="5" spans="1:5" ht="12.75" thickTop="1">
      <c r="A5" s="36" t="s">
        <v>16</v>
      </c>
      <c r="B5" s="36"/>
      <c r="C5" s="13" t="s">
        <v>17</v>
      </c>
      <c r="D5" s="12" t="s">
        <v>18</v>
      </c>
      <c r="E5" s="12" t="s">
        <v>19</v>
      </c>
    </row>
    <row r="6" spans="1:4" ht="12">
      <c r="A6" s="37" t="s">
        <v>20</v>
      </c>
      <c r="B6" s="38"/>
      <c r="C6" s="7">
        <v>3231</v>
      </c>
      <c r="D6" s="14">
        <v>-100</v>
      </c>
    </row>
    <row r="7" spans="1:6" ht="12">
      <c r="A7" s="3"/>
      <c r="B7" s="15" t="s">
        <v>21</v>
      </c>
      <c r="C7" s="7">
        <v>97</v>
      </c>
      <c r="D7" s="14">
        <v>-3.0021665119158154</v>
      </c>
      <c r="E7" s="14">
        <v>-3.0021665119158154</v>
      </c>
      <c r="F7" s="23"/>
    </row>
    <row r="8" spans="1:5" ht="12">
      <c r="A8" s="3"/>
      <c r="B8" s="15" t="s">
        <v>33</v>
      </c>
      <c r="C8" s="7">
        <v>11</v>
      </c>
      <c r="D8" s="14">
        <v>-0.3404518724852987</v>
      </c>
      <c r="E8" s="14">
        <v>-3.3426183844011144</v>
      </c>
    </row>
    <row r="9" spans="1:5" ht="12">
      <c r="A9" s="3"/>
      <c r="B9" s="15" t="s">
        <v>34</v>
      </c>
      <c r="C9" s="7">
        <v>446</v>
      </c>
      <c r="D9" s="14">
        <v>-13.803775920767563</v>
      </c>
      <c r="E9" s="14">
        <v>-17.146394305168677</v>
      </c>
    </row>
    <row r="10" spans="1:5" ht="12">
      <c r="A10" s="3"/>
      <c r="B10" s="15" t="s">
        <v>0</v>
      </c>
      <c r="C10" s="7">
        <v>711</v>
      </c>
      <c r="D10" s="14">
        <v>-22.00557103064067</v>
      </c>
      <c r="E10" s="14">
        <v>-39.151965335809344</v>
      </c>
    </row>
    <row r="11" spans="1:5" ht="12">
      <c r="A11" s="3"/>
      <c r="B11" s="15" t="s">
        <v>1</v>
      </c>
      <c r="C11" s="7">
        <v>542</v>
      </c>
      <c r="D11" s="14">
        <v>-16.774992262457445</v>
      </c>
      <c r="E11" s="14">
        <v>-55.92695759826679</v>
      </c>
    </row>
    <row r="12" spans="1:5" ht="12">
      <c r="A12" s="3"/>
      <c r="B12" s="15" t="s">
        <v>2</v>
      </c>
      <c r="C12" s="7">
        <v>355</v>
      </c>
      <c r="D12" s="14">
        <v>-10.987310430207366</v>
      </c>
      <c r="E12" s="14">
        <v>-66.91426802847415</v>
      </c>
    </row>
    <row r="13" spans="1:5" ht="12">
      <c r="A13" s="3"/>
      <c r="B13" s="15" t="s">
        <v>3</v>
      </c>
      <c r="C13" s="7">
        <v>267</v>
      </c>
      <c r="D13" s="14">
        <v>-8.263695450324978</v>
      </c>
      <c r="E13" s="14">
        <v>-75.17796347879913</v>
      </c>
    </row>
    <row r="14" spans="1:5" ht="12">
      <c r="A14" s="3"/>
      <c r="B14" s="15" t="s">
        <v>4</v>
      </c>
      <c r="C14" s="7">
        <v>197</v>
      </c>
      <c r="D14" s="14">
        <v>-6.09718353450944</v>
      </c>
      <c r="E14" s="14">
        <v>-81.27514701330857</v>
      </c>
    </row>
    <row r="15" spans="1:5" ht="12">
      <c r="A15" s="3"/>
      <c r="B15" s="15" t="s">
        <v>5</v>
      </c>
      <c r="C15" s="7">
        <v>143</v>
      </c>
      <c r="D15" s="14">
        <v>-4.425874342308882</v>
      </c>
      <c r="E15" s="14">
        <v>-85.70102135561746</v>
      </c>
    </row>
    <row r="16" spans="1:5" ht="12">
      <c r="A16" s="3"/>
      <c r="B16" s="15" t="s">
        <v>6</v>
      </c>
      <c r="C16" s="7">
        <v>96</v>
      </c>
      <c r="D16" s="14">
        <v>-2.971216341689879</v>
      </c>
      <c r="E16" s="14">
        <v>-88.67223769730734</v>
      </c>
    </row>
    <row r="17" spans="1:5" ht="12">
      <c r="A17" s="3"/>
      <c r="B17" s="15" t="s">
        <v>35</v>
      </c>
      <c r="C17" s="7">
        <v>63</v>
      </c>
      <c r="D17" s="14">
        <v>-1.9498607242339834</v>
      </c>
      <c r="E17" s="14">
        <v>-90.62209842154132</v>
      </c>
    </row>
    <row r="18" spans="1:5" ht="12">
      <c r="A18" s="3"/>
      <c r="B18" s="15" t="s">
        <v>36</v>
      </c>
      <c r="C18" s="7">
        <v>46</v>
      </c>
      <c r="D18" s="14">
        <v>-1.423707830393067</v>
      </c>
      <c r="E18" s="14">
        <v>-92.04580625193438</v>
      </c>
    </row>
    <row r="19" spans="1:5" ht="12">
      <c r="A19" s="3"/>
      <c r="B19" s="15" t="s">
        <v>7</v>
      </c>
      <c r="C19" s="7">
        <v>36</v>
      </c>
      <c r="D19" s="14">
        <v>-1.1142061281337048</v>
      </c>
      <c r="E19" s="14">
        <v>-93.1600123800681</v>
      </c>
    </row>
    <row r="20" spans="1:5" ht="12">
      <c r="A20" s="3"/>
      <c r="B20" s="15" t="s">
        <v>8</v>
      </c>
      <c r="C20" s="7">
        <v>34</v>
      </c>
      <c r="D20" s="14">
        <v>-1.0523057876818322</v>
      </c>
      <c r="E20" s="14">
        <v>-94.21231816774993</v>
      </c>
    </row>
    <row r="21" spans="1:5" ht="12">
      <c r="A21" s="3"/>
      <c r="B21" s="15" t="s">
        <v>9</v>
      </c>
      <c r="C21" s="7">
        <v>25</v>
      </c>
      <c r="D21" s="14">
        <v>-0.773754255648406</v>
      </c>
      <c r="E21" s="14">
        <v>-94.98607242339833</v>
      </c>
    </row>
    <row r="22" spans="1:5" ht="12">
      <c r="A22" s="3"/>
      <c r="B22" s="15" t="s">
        <v>10</v>
      </c>
      <c r="C22" s="7">
        <v>20</v>
      </c>
      <c r="D22" s="14">
        <v>-0.6190034045187248</v>
      </c>
      <c r="E22" s="14">
        <v>-95.60507582791705</v>
      </c>
    </row>
    <row r="23" spans="1:5" ht="12">
      <c r="A23" s="3"/>
      <c r="B23" s="15" t="s">
        <v>11</v>
      </c>
      <c r="C23" s="7">
        <v>22</v>
      </c>
      <c r="D23" s="14">
        <v>-0.6809037449705974</v>
      </c>
      <c r="E23" s="14">
        <v>-96.28597957288765</v>
      </c>
    </row>
    <row r="24" spans="1:5" ht="12">
      <c r="A24" s="3"/>
      <c r="B24" s="15" t="s">
        <v>12</v>
      </c>
      <c r="C24" s="7">
        <v>12</v>
      </c>
      <c r="D24" s="14">
        <v>-0.3714020427112349</v>
      </c>
      <c r="E24" s="14">
        <v>-96.65738161559888</v>
      </c>
    </row>
    <row r="25" spans="1:5" ht="12">
      <c r="A25" s="3"/>
      <c r="B25" s="15" t="s">
        <v>13</v>
      </c>
      <c r="C25" s="7">
        <v>14</v>
      </c>
      <c r="D25" s="14">
        <v>-0.4333023831631074</v>
      </c>
      <c r="E25" s="14">
        <v>-97.09068399876199</v>
      </c>
    </row>
    <row r="26" spans="1:5" ht="12">
      <c r="A26" s="3"/>
      <c r="B26" s="15" t="s">
        <v>14</v>
      </c>
      <c r="C26" s="7">
        <v>7</v>
      </c>
      <c r="D26" s="14">
        <v>-0.2166511915815537</v>
      </c>
      <c r="E26" s="14">
        <v>-97.30733519034355</v>
      </c>
    </row>
    <row r="27" spans="1:5" ht="12">
      <c r="A27" s="17"/>
      <c r="B27" s="18" t="s">
        <v>37</v>
      </c>
      <c r="C27" s="8">
        <v>87</v>
      </c>
      <c r="D27" s="19">
        <v>-2.692664809656453</v>
      </c>
      <c r="E27" s="19">
        <v>-100</v>
      </c>
    </row>
    <row r="28" spans="1:7" ht="11.25">
      <c r="A28" s="4" t="s">
        <v>26</v>
      </c>
      <c r="B28" s="4"/>
      <c r="C28" s="20"/>
      <c r="D28" s="20"/>
      <c r="E28" s="20"/>
      <c r="G28" s="23"/>
    </row>
    <row r="29" spans="1:5" ht="11.25">
      <c r="A29" s="4" t="s">
        <v>27</v>
      </c>
      <c r="B29" s="4"/>
      <c r="C29" s="20"/>
      <c r="D29" s="20"/>
      <c r="E29" s="20"/>
    </row>
    <row r="30" spans="1:5" ht="11.25">
      <c r="A30" s="4" t="s">
        <v>28</v>
      </c>
      <c r="B30" s="4"/>
      <c r="C30" s="20"/>
      <c r="D30" s="20"/>
      <c r="E30" s="20"/>
    </row>
    <row r="31" spans="1:5" ht="11.25">
      <c r="A31" s="4" t="s">
        <v>32</v>
      </c>
      <c r="B31" s="20"/>
      <c r="C31" s="20"/>
      <c r="D31" s="20"/>
      <c r="E31" s="20"/>
    </row>
    <row r="33" spans="1:11" ht="11.25">
      <c r="A33" s="4"/>
      <c r="B33" s="4"/>
      <c r="C33" s="20"/>
      <c r="D33" s="20"/>
      <c r="E33" s="20"/>
      <c r="G33" s="4"/>
      <c r="H33" s="4"/>
      <c r="I33" s="20"/>
      <c r="J33" s="20"/>
      <c r="K33" s="20"/>
    </row>
  </sheetData>
  <sheetProtection/>
  <mergeCells count="2">
    <mergeCell ref="A5:B5"/>
    <mergeCell ref="A6:B6"/>
  </mergeCells>
  <printOptions horizontalCentered="1"/>
  <pageMargins left="0.5905511811023623" right="0.5905511811023623" top="0.45" bottom="0.35" header="0.25" footer="0.21"/>
  <pageSetup horizontalDpi="600" verticalDpi="600" orientation="portrait" paperSize="9" r:id="rId1"/>
  <headerFooter alignWithMargins="0">
    <oddHeader>&amp;R&amp;"ＭＳ 明朝,標準"&amp;10&amp;A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2013-10-17T07:28:53Z</cp:lastPrinted>
  <dcterms:created xsi:type="dcterms:W3CDTF">2006-06-01T01:33:09Z</dcterms:created>
  <dcterms:modified xsi:type="dcterms:W3CDTF">2013-10-30T04:44:08Z</dcterms:modified>
  <cp:category/>
  <cp:version/>
  <cp:contentType/>
  <cp:contentStatus/>
</cp:coreProperties>
</file>