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275" windowWidth="7500" windowHeight="6375" activeTab="0"/>
  </bookViews>
  <sheets>
    <sheet name="1-1-2-2図" sheetId="1" r:id="rId1"/>
  </sheets>
  <definedNames/>
  <calcPr fullCalcOnLoad="1"/>
</workbook>
</file>

<file path=xl/sharedStrings.xml><?xml version="1.0" encoding="utf-8"?>
<sst xmlns="http://schemas.openxmlformats.org/spreadsheetml/2006/main" count="223" uniqueCount="67">
  <si>
    <t>総　数</t>
  </si>
  <si>
    <t>計</t>
  </si>
  <si>
    <t>その他</t>
  </si>
  <si>
    <t>自転車盗</t>
  </si>
  <si>
    <t>オート　　バイ盗</t>
  </si>
  <si>
    <t>自動車盗</t>
  </si>
  <si>
    <t>車上ねらい</t>
  </si>
  <si>
    <t>ひったくり</t>
  </si>
  <si>
    <t>すり</t>
  </si>
  <si>
    <t>万引き</t>
  </si>
  <si>
    <t>置引き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</si>
  <si>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</si>
  <si>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</si>
  <si>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</si>
  <si>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</si>
  <si>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</si>
  <si>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</si>
  <si>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</si>
  <si>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</si>
  <si>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</si>
  <si>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</si>
  <si>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</si>
  <si>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</si>
  <si>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元</t>
  </si>
  <si>
    <t>３</t>
  </si>
  <si>
    <t>４</t>
  </si>
  <si>
    <t>５</t>
  </si>
  <si>
    <t>６</t>
  </si>
  <si>
    <t>８</t>
  </si>
  <si>
    <t>９</t>
  </si>
  <si>
    <t>11</t>
  </si>
  <si>
    <t>12</t>
  </si>
  <si>
    <t>13</t>
  </si>
  <si>
    <t>14</t>
  </si>
  <si>
    <t>15</t>
  </si>
  <si>
    <t>16</t>
  </si>
  <si>
    <t>年次</t>
  </si>
  <si>
    <t>忍込み</t>
  </si>
  <si>
    <t xml:space="preserve">  48年</t>
  </si>
  <si>
    <t>50</t>
  </si>
  <si>
    <t>55</t>
  </si>
  <si>
    <t>60</t>
  </si>
  <si>
    <t>２</t>
  </si>
  <si>
    <t>７</t>
  </si>
  <si>
    <t>10</t>
  </si>
  <si>
    <t>　48年</t>
  </si>
  <si>
    <t>乗り物盗</t>
  </si>
  <si>
    <t>非侵入窃盗</t>
  </si>
  <si>
    <t>自動販売機ねらい</t>
  </si>
  <si>
    <t>部品ねらい</t>
  </si>
  <si>
    <t>空き巣</t>
  </si>
  <si>
    <t>17</t>
  </si>
  <si>
    <t>18</t>
  </si>
  <si>
    <t>事務所　　荒し</t>
  </si>
  <si>
    <t>出店荒し</t>
  </si>
  <si>
    <t>19</t>
  </si>
  <si>
    <t>20</t>
  </si>
  <si>
    <t>注　１　警察庁の統計による。</t>
  </si>
  <si>
    <t>その他</t>
  </si>
  <si>
    <t>払出盗</t>
  </si>
  <si>
    <t>仮睡者
ねらい</t>
  </si>
  <si>
    <t>色情ねらい</t>
  </si>
  <si>
    <t>･･･</t>
  </si>
  <si>
    <t>　　２　平成19年以前の「払出盗」，「仮睡者ねらい」及び「色情ねらい」は，「その他」に含む。</t>
  </si>
  <si>
    <t>侵入窃盗</t>
  </si>
  <si>
    <t>１－１－２－２図　窃盗 認知件数の手口別構成比</t>
  </si>
  <si>
    <t>　　　　（昭和48年～平成24年）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</si>
</sst>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_ "/>
    <numFmt numFmtId="179" formatCode="\(0.0\)_ "/>
    <numFmt numFmtId="180" formatCode="#,##0.0;[Red]\-#,##0.0"/>
    <numFmt numFmtId="181" formatCode="0.0"/>
    <numFmt numFmtId="182" formatCode="\(0.0\)"/>
    <numFmt numFmtId="183" formatCode="0.00_ "/>
    <numFmt numFmtId="184" formatCode="0.0%"/>
    <numFmt numFmtId="185" formatCode="\1\3.0"/>
    <numFmt numFmtId="186" formatCode="_ * #,##0.0_ ;_ * \-#,##0.0_ ;_ * &quot;-&quot;?_ ;_ @_ "/>
    <numFmt numFmtId="187" formatCode="#,##0.0_ "/>
    <numFmt numFmtId="188" formatCode="#,##0_ "/>
    <numFmt numFmtId="189" formatCode="0.0_);[Red]\(0.0\)"/>
    <numFmt numFmtId="190" formatCode="#,##0.00_ "/>
    <numFmt numFmtId="191" formatCode="#,##0_);[Red]\(#,##0\)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6"/>
      <color indexed="10"/>
      <name val="ＭＳ 明朝"/>
      <family val="1"/>
    </font>
    <font>
      <sz val="16"/>
      <name val="ＭＳ 明朝"/>
      <family val="1"/>
    </font>
    <font>
      <b/>
      <sz val="9"/>
      <color indexed="10"/>
      <name val="ＭＳ 明朝"/>
      <family val="1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38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Border="1" applyAlignment="1">
      <alignment/>
    </xf>
    <xf numFmtId="191" fontId="4" fillId="0" borderId="2" xfId="0" applyNumberFormat="1" applyFont="1" applyBorder="1" applyAlignment="1">
      <alignment/>
    </xf>
    <xf numFmtId="191" fontId="4" fillId="0" borderId="3" xfId="16" applyNumberFormat="1" applyFont="1" applyFill="1" applyBorder="1" applyAlignment="1">
      <alignment/>
    </xf>
    <xf numFmtId="191" fontId="4" fillId="0" borderId="2" xfId="16" applyNumberFormat="1" applyFont="1" applyFill="1" applyBorder="1" applyAlignment="1">
      <alignment/>
    </xf>
    <xf numFmtId="191" fontId="4" fillId="0" borderId="3" xfId="0" applyNumberFormat="1" applyFont="1" applyBorder="1" applyAlignment="1">
      <alignment/>
    </xf>
    <xf numFmtId="191" fontId="4" fillId="0" borderId="2" xfId="0" applyNumberFormat="1" applyFont="1" applyFill="1" applyBorder="1" applyAlignment="1">
      <alignment/>
    </xf>
    <xf numFmtId="191" fontId="4" fillId="0" borderId="3" xfId="0" applyNumberFormat="1" applyFont="1" applyFill="1" applyBorder="1" applyAlignment="1">
      <alignment/>
    </xf>
    <xf numFmtId="191" fontId="4" fillId="0" borderId="3" xfId="16" applyNumberFormat="1" applyFont="1" applyFill="1" applyBorder="1" applyAlignment="1">
      <alignment/>
    </xf>
    <xf numFmtId="191" fontId="4" fillId="0" borderId="4" xfId="0" applyNumberFormat="1" applyFont="1" applyBorder="1" applyAlignment="1">
      <alignment/>
    </xf>
    <xf numFmtId="191" fontId="4" fillId="0" borderId="5" xfId="0" applyNumberFormat="1" applyFont="1" applyBorder="1" applyAlignment="1">
      <alignment/>
    </xf>
    <xf numFmtId="191" fontId="4" fillId="0" borderId="4" xfId="16" applyNumberFormat="1" applyFont="1" applyFill="1" applyBorder="1" applyAlignment="1">
      <alignment/>
    </xf>
    <xf numFmtId="191" fontId="4" fillId="0" borderId="4" xfId="0" applyNumberFormat="1" applyFont="1" applyFill="1" applyBorder="1" applyAlignment="1">
      <alignment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Fill="1" applyBorder="1" applyAlignment="1">
      <alignment/>
    </xf>
    <xf numFmtId="191" fontId="4" fillId="0" borderId="0" xfId="16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91" fontId="4" fillId="0" borderId="4" xfId="16" applyNumberFormat="1" applyFont="1" applyFill="1" applyBorder="1" applyAlignment="1">
      <alignment horizontal="right"/>
    </xf>
    <xf numFmtId="191" fontId="4" fillId="0" borderId="3" xfId="16" applyNumberFormat="1" applyFont="1" applyFill="1" applyBorder="1" applyAlignment="1">
      <alignment horizontal="right"/>
    </xf>
    <xf numFmtId="191" fontId="4" fillId="0" borderId="4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191" fontId="3" fillId="0" borderId="0" xfId="0" applyNumberFormat="1" applyFont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191" fontId="4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4" fillId="0" borderId="7" xfId="0" applyFont="1" applyBorder="1" applyAlignment="1" quotePrefix="1">
      <alignment horizontal="center" vertical="center"/>
    </xf>
    <xf numFmtId="191" fontId="4" fillId="0" borderId="5" xfId="0" applyNumberFormat="1" applyFont="1" applyFill="1" applyBorder="1" applyAlignment="1">
      <alignment/>
    </xf>
    <xf numFmtId="191" fontId="4" fillId="0" borderId="5" xfId="16" applyNumberFormat="1" applyFont="1" applyFill="1" applyBorder="1" applyAlignment="1">
      <alignment horizontal="right"/>
    </xf>
    <xf numFmtId="191" fontId="4" fillId="0" borderId="8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C64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3.625" style="0" customWidth="1"/>
    <col min="2" max="2" width="6.625" style="0" customWidth="1"/>
    <col min="3" max="13" width="10.625" style="0" customWidth="1"/>
    <col min="14" max="14" width="6.625" style="0" customWidth="1"/>
    <col min="15" max="28" width="10.625" style="0" customWidth="1"/>
  </cols>
  <sheetData>
    <row r="1" ht="15" customHeight="1"/>
    <row r="2" spans="2:14" ht="15" customHeight="1">
      <c r="B2" s="3" t="s">
        <v>65</v>
      </c>
      <c r="C2" s="8"/>
      <c r="D2" s="7"/>
      <c r="E2" s="9"/>
      <c r="F2" s="9"/>
      <c r="G2" s="9"/>
      <c r="H2" s="9"/>
      <c r="I2" s="7"/>
      <c r="J2" s="7"/>
      <c r="K2" s="7"/>
      <c r="N2" s="7"/>
    </row>
    <row r="3" spans="1:26" ht="13.5" customHeight="1" thickBot="1">
      <c r="A3" s="10"/>
      <c r="B3" s="11"/>
      <c r="C3" s="11"/>
      <c r="D3" s="11"/>
      <c r="E3" s="12"/>
      <c r="F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3"/>
      <c r="V3" s="13"/>
      <c r="W3" s="13"/>
      <c r="X3" s="13"/>
      <c r="Y3" s="13"/>
      <c r="Z3" s="14" t="s">
        <v>66</v>
      </c>
    </row>
    <row r="4" spans="2:26" s="4" customFormat="1" ht="13.5" customHeight="1" thickTop="1">
      <c r="B4" s="58" t="s">
        <v>36</v>
      </c>
      <c r="C4" s="48"/>
      <c r="D4" s="61" t="s">
        <v>64</v>
      </c>
      <c r="E4" s="62"/>
      <c r="F4" s="62"/>
      <c r="G4" s="62"/>
      <c r="H4" s="62"/>
      <c r="I4" s="63"/>
      <c r="J4" s="61" t="s">
        <v>46</v>
      </c>
      <c r="K4" s="62"/>
      <c r="L4" s="62"/>
      <c r="M4" s="63"/>
      <c r="N4" s="70" t="s">
        <v>36</v>
      </c>
      <c r="O4" s="62" t="s">
        <v>47</v>
      </c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2:26" s="4" customFormat="1" ht="13.5" customHeight="1">
      <c r="B5" s="59"/>
      <c r="C5" s="17" t="s">
        <v>0</v>
      </c>
      <c r="D5" s="64" t="s">
        <v>1</v>
      </c>
      <c r="E5" s="66" t="s">
        <v>50</v>
      </c>
      <c r="F5" s="64" t="s">
        <v>37</v>
      </c>
      <c r="G5" s="66" t="s">
        <v>53</v>
      </c>
      <c r="H5" s="64" t="s">
        <v>54</v>
      </c>
      <c r="I5" s="68" t="s">
        <v>2</v>
      </c>
      <c r="J5" s="64" t="s">
        <v>1</v>
      </c>
      <c r="K5" s="64" t="s">
        <v>3</v>
      </c>
      <c r="L5" s="66" t="s">
        <v>4</v>
      </c>
      <c r="M5" s="64" t="s">
        <v>5</v>
      </c>
      <c r="N5" s="71"/>
      <c r="O5" s="64" t="s">
        <v>1</v>
      </c>
      <c r="P5" s="64" t="s">
        <v>49</v>
      </c>
      <c r="Q5" s="64" t="s">
        <v>6</v>
      </c>
      <c r="R5" s="64" t="s">
        <v>7</v>
      </c>
      <c r="S5" s="64" t="s">
        <v>8</v>
      </c>
      <c r="T5" s="66" t="s">
        <v>48</v>
      </c>
      <c r="U5" s="64" t="s">
        <v>9</v>
      </c>
      <c r="V5" s="64" t="s">
        <v>10</v>
      </c>
      <c r="W5" s="64" t="s">
        <v>59</v>
      </c>
      <c r="X5" s="66" t="s">
        <v>60</v>
      </c>
      <c r="Y5" s="64" t="s">
        <v>61</v>
      </c>
      <c r="Z5" s="73" t="s">
        <v>58</v>
      </c>
    </row>
    <row r="6" spans="2:26" s="4" customFormat="1" ht="13.5" customHeight="1">
      <c r="B6" s="60"/>
      <c r="C6" s="49"/>
      <c r="D6" s="65"/>
      <c r="E6" s="67"/>
      <c r="F6" s="65"/>
      <c r="G6" s="67"/>
      <c r="H6" s="65"/>
      <c r="I6" s="69"/>
      <c r="J6" s="65"/>
      <c r="K6" s="65"/>
      <c r="L6" s="67"/>
      <c r="M6" s="65"/>
      <c r="N6" s="72"/>
      <c r="O6" s="65"/>
      <c r="P6" s="65"/>
      <c r="Q6" s="65"/>
      <c r="R6" s="65"/>
      <c r="S6" s="65"/>
      <c r="T6" s="67"/>
      <c r="U6" s="65"/>
      <c r="V6" s="65"/>
      <c r="W6" s="65"/>
      <c r="X6" s="65"/>
      <c r="Y6" s="65"/>
      <c r="Z6" s="74"/>
    </row>
    <row r="7" spans="2:26" s="4" customFormat="1" ht="13.5" customHeight="1">
      <c r="B7" s="16" t="s">
        <v>45</v>
      </c>
      <c r="C7" s="29">
        <v>973876</v>
      </c>
      <c r="D7" s="27">
        <v>323085</v>
      </c>
      <c r="E7" s="27">
        <v>159706</v>
      </c>
      <c r="F7" s="27">
        <v>38737</v>
      </c>
      <c r="G7" s="27">
        <v>32184</v>
      </c>
      <c r="H7" s="27">
        <v>19572</v>
      </c>
      <c r="I7" s="28">
        <v>72886</v>
      </c>
      <c r="J7" s="27">
        <v>229018</v>
      </c>
      <c r="K7" s="27">
        <v>160409</v>
      </c>
      <c r="L7" s="27">
        <v>39191</v>
      </c>
      <c r="M7" s="27">
        <v>29418</v>
      </c>
      <c r="N7" s="15" t="s">
        <v>38</v>
      </c>
      <c r="O7" s="27">
        <v>421773</v>
      </c>
      <c r="P7" s="27">
        <v>27123</v>
      </c>
      <c r="Q7" s="27">
        <v>72373</v>
      </c>
      <c r="R7" s="27">
        <v>3319</v>
      </c>
      <c r="S7" s="27">
        <v>20378</v>
      </c>
      <c r="T7" s="27">
        <v>9387</v>
      </c>
      <c r="U7" s="27">
        <v>93936</v>
      </c>
      <c r="V7" s="27">
        <v>28191</v>
      </c>
      <c r="W7" s="42" t="s">
        <v>62</v>
      </c>
      <c r="X7" s="42" t="s">
        <v>62</v>
      </c>
      <c r="Y7" s="42" t="s">
        <v>62</v>
      </c>
      <c r="Z7" s="35">
        <v>167066</v>
      </c>
    </row>
    <row r="8" spans="2:26" s="4" customFormat="1" ht="13.5" customHeight="1">
      <c r="B8" s="18" t="s">
        <v>11</v>
      </c>
      <c r="C8" s="29">
        <v>1013153</v>
      </c>
      <c r="D8" s="27">
        <v>320674</v>
      </c>
      <c r="E8" s="27">
        <v>153374</v>
      </c>
      <c r="F8" s="27">
        <v>37474</v>
      </c>
      <c r="G8" s="27">
        <v>34637</v>
      </c>
      <c r="H8" s="27">
        <v>22049</v>
      </c>
      <c r="I8" s="28">
        <v>73140</v>
      </c>
      <c r="J8" s="27">
        <v>247291</v>
      </c>
      <c r="K8" s="27">
        <v>174484</v>
      </c>
      <c r="L8" s="27">
        <v>42103</v>
      </c>
      <c r="M8" s="27">
        <v>30704</v>
      </c>
      <c r="N8" s="50" t="s">
        <v>11</v>
      </c>
      <c r="O8" s="27">
        <v>445188</v>
      </c>
      <c r="P8" s="27">
        <v>32745</v>
      </c>
      <c r="Q8" s="27">
        <v>72925</v>
      </c>
      <c r="R8" s="27">
        <v>3329</v>
      </c>
      <c r="S8" s="27">
        <v>20514</v>
      </c>
      <c r="T8" s="27">
        <v>9825</v>
      </c>
      <c r="U8" s="27">
        <v>110341</v>
      </c>
      <c r="V8" s="27">
        <v>25452</v>
      </c>
      <c r="W8" s="42" t="s">
        <v>62</v>
      </c>
      <c r="X8" s="42" t="s">
        <v>62</v>
      </c>
      <c r="Y8" s="42" t="s">
        <v>62</v>
      </c>
      <c r="Z8" s="35">
        <v>170057</v>
      </c>
    </row>
    <row r="9" spans="2:27" s="4" customFormat="1" ht="13.5" customHeight="1">
      <c r="B9" s="18" t="s">
        <v>39</v>
      </c>
      <c r="C9" s="29">
        <v>1037942</v>
      </c>
      <c r="D9" s="27">
        <v>333091</v>
      </c>
      <c r="E9" s="27">
        <v>157958</v>
      </c>
      <c r="F9" s="27">
        <v>38809</v>
      </c>
      <c r="G9" s="27">
        <v>34656</v>
      </c>
      <c r="H9" s="27">
        <v>26484</v>
      </c>
      <c r="I9" s="28">
        <v>75184</v>
      </c>
      <c r="J9" s="27">
        <v>266683</v>
      </c>
      <c r="K9" s="27">
        <v>190123</v>
      </c>
      <c r="L9" s="27">
        <v>44242</v>
      </c>
      <c r="M9" s="27">
        <v>32318</v>
      </c>
      <c r="N9" s="50" t="s">
        <v>39</v>
      </c>
      <c r="O9" s="27">
        <v>438168</v>
      </c>
      <c r="P9" s="27">
        <v>28579</v>
      </c>
      <c r="Q9" s="27">
        <v>84736</v>
      </c>
      <c r="R9" s="27">
        <v>3862</v>
      </c>
      <c r="S9" s="27">
        <v>20669</v>
      </c>
      <c r="T9" s="27">
        <v>8221</v>
      </c>
      <c r="U9" s="27">
        <v>105161</v>
      </c>
      <c r="V9" s="27">
        <v>24735</v>
      </c>
      <c r="W9" s="42" t="s">
        <v>62</v>
      </c>
      <c r="X9" s="42" t="s">
        <v>62</v>
      </c>
      <c r="Y9" s="42" t="s">
        <v>62</v>
      </c>
      <c r="Z9" s="35">
        <v>162205</v>
      </c>
      <c r="AA9" s="19"/>
    </row>
    <row r="10" spans="2:26" s="4" customFormat="1" ht="4.5" customHeight="1">
      <c r="B10" s="18"/>
      <c r="C10" s="29"/>
      <c r="D10" s="29"/>
      <c r="E10" s="29"/>
      <c r="F10" s="29"/>
      <c r="G10" s="29"/>
      <c r="H10" s="29"/>
      <c r="I10" s="30"/>
      <c r="J10" s="31"/>
      <c r="K10" s="31"/>
      <c r="L10" s="31"/>
      <c r="M10" s="31"/>
      <c r="N10" s="50"/>
      <c r="O10" s="31"/>
      <c r="P10" s="29"/>
      <c r="Q10" s="29"/>
      <c r="R10" s="31"/>
      <c r="S10" s="31"/>
      <c r="T10" s="31"/>
      <c r="U10" s="31"/>
      <c r="V10" s="31"/>
      <c r="W10" s="42" t="s">
        <v>62</v>
      </c>
      <c r="X10" s="42" t="s">
        <v>62</v>
      </c>
      <c r="Y10" s="42" t="s">
        <v>62</v>
      </c>
      <c r="Z10" s="36"/>
    </row>
    <row r="11" spans="2:26" s="4" customFormat="1" ht="13.5" customHeight="1">
      <c r="B11" s="18" t="s">
        <v>12</v>
      </c>
      <c r="C11" s="29">
        <v>1049748</v>
      </c>
      <c r="D11" s="27">
        <v>327763</v>
      </c>
      <c r="E11" s="27">
        <v>155928</v>
      </c>
      <c r="F11" s="27">
        <v>39924</v>
      </c>
      <c r="G11" s="27">
        <v>32206</v>
      </c>
      <c r="H11" s="27">
        <v>27770</v>
      </c>
      <c r="I11" s="28">
        <v>71935</v>
      </c>
      <c r="J11" s="27">
        <v>277469</v>
      </c>
      <c r="K11" s="27">
        <v>201231</v>
      </c>
      <c r="L11" s="27">
        <v>45053</v>
      </c>
      <c r="M11" s="27">
        <v>31185</v>
      </c>
      <c r="N11" s="50" t="s">
        <v>12</v>
      </c>
      <c r="O11" s="27">
        <v>444516</v>
      </c>
      <c r="P11" s="27">
        <v>25305</v>
      </c>
      <c r="Q11" s="27">
        <v>94202</v>
      </c>
      <c r="R11" s="27">
        <v>3614</v>
      </c>
      <c r="S11" s="27">
        <v>20097</v>
      </c>
      <c r="T11" s="27">
        <v>8738</v>
      </c>
      <c r="U11" s="27">
        <v>111526</v>
      </c>
      <c r="V11" s="27">
        <v>24543</v>
      </c>
      <c r="W11" s="42" t="s">
        <v>62</v>
      </c>
      <c r="X11" s="42" t="s">
        <v>62</v>
      </c>
      <c r="Y11" s="42" t="s">
        <v>62</v>
      </c>
      <c r="Z11" s="35">
        <v>156491</v>
      </c>
    </row>
    <row r="12" spans="2:26" s="4" customFormat="1" ht="13.5" customHeight="1">
      <c r="B12" s="18" t="s">
        <v>13</v>
      </c>
      <c r="C12" s="29">
        <v>1073393</v>
      </c>
      <c r="D12" s="27">
        <v>319049</v>
      </c>
      <c r="E12" s="27">
        <v>154602</v>
      </c>
      <c r="F12" s="27">
        <v>37322</v>
      </c>
      <c r="G12" s="27">
        <v>30655</v>
      </c>
      <c r="H12" s="27">
        <v>28526</v>
      </c>
      <c r="I12" s="28">
        <v>67944</v>
      </c>
      <c r="J12" s="27">
        <v>320010</v>
      </c>
      <c r="K12" s="27">
        <v>235498</v>
      </c>
      <c r="L12" s="27">
        <v>52685</v>
      </c>
      <c r="M12" s="27">
        <v>31827</v>
      </c>
      <c r="N12" s="50" t="s">
        <v>13</v>
      </c>
      <c r="O12" s="27">
        <v>434334</v>
      </c>
      <c r="P12" s="27">
        <v>24653</v>
      </c>
      <c r="Q12" s="27">
        <v>97712</v>
      </c>
      <c r="R12" s="27">
        <v>3477</v>
      </c>
      <c r="S12" s="27">
        <v>19465</v>
      </c>
      <c r="T12" s="27">
        <v>10826</v>
      </c>
      <c r="U12" s="27">
        <v>109140</v>
      </c>
      <c r="V12" s="27">
        <v>23683</v>
      </c>
      <c r="W12" s="42" t="s">
        <v>62</v>
      </c>
      <c r="X12" s="42" t="s">
        <v>62</v>
      </c>
      <c r="Y12" s="42" t="s">
        <v>62</v>
      </c>
      <c r="Z12" s="35">
        <v>145378</v>
      </c>
    </row>
    <row r="13" spans="2:26" s="4" customFormat="1" ht="13.5" customHeight="1">
      <c r="B13" s="18" t="s">
        <v>14</v>
      </c>
      <c r="C13" s="29">
        <v>1136648</v>
      </c>
      <c r="D13" s="27">
        <v>315138</v>
      </c>
      <c r="E13" s="27">
        <v>149056</v>
      </c>
      <c r="F13" s="27">
        <v>36565</v>
      </c>
      <c r="G13" s="27">
        <v>30385</v>
      </c>
      <c r="H13" s="27">
        <v>32022</v>
      </c>
      <c r="I13" s="28">
        <v>67110</v>
      </c>
      <c r="J13" s="27">
        <v>354638</v>
      </c>
      <c r="K13" s="27">
        <v>250824</v>
      </c>
      <c r="L13" s="27">
        <v>71762</v>
      </c>
      <c r="M13" s="27">
        <v>32052</v>
      </c>
      <c r="N13" s="50" t="s">
        <v>14</v>
      </c>
      <c r="O13" s="27">
        <v>466872</v>
      </c>
      <c r="P13" s="27">
        <v>25823</v>
      </c>
      <c r="Q13" s="27">
        <v>111088</v>
      </c>
      <c r="R13" s="27">
        <v>3978</v>
      </c>
      <c r="S13" s="27">
        <v>18168</v>
      </c>
      <c r="T13" s="27">
        <v>14876</v>
      </c>
      <c r="U13" s="27">
        <v>117703</v>
      </c>
      <c r="V13" s="27">
        <v>26952</v>
      </c>
      <c r="W13" s="42" t="s">
        <v>62</v>
      </c>
      <c r="X13" s="42" t="s">
        <v>62</v>
      </c>
      <c r="Y13" s="42" t="s">
        <v>62</v>
      </c>
      <c r="Z13" s="35">
        <v>148284</v>
      </c>
    </row>
    <row r="14" spans="2:26" s="4" customFormat="1" ht="13.5" customHeight="1">
      <c r="B14" s="18" t="s">
        <v>15</v>
      </c>
      <c r="C14" s="29">
        <v>1107477</v>
      </c>
      <c r="D14" s="27">
        <v>291506</v>
      </c>
      <c r="E14" s="27">
        <v>135489</v>
      </c>
      <c r="F14" s="27">
        <v>33967</v>
      </c>
      <c r="G14" s="27">
        <v>28843</v>
      </c>
      <c r="H14" s="27">
        <v>31954</v>
      </c>
      <c r="I14" s="28">
        <v>61253</v>
      </c>
      <c r="J14" s="27">
        <v>358141</v>
      </c>
      <c r="K14" s="27">
        <v>237116</v>
      </c>
      <c r="L14" s="27">
        <v>89253</v>
      </c>
      <c r="M14" s="27">
        <v>31772</v>
      </c>
      <c r="N14" s="50" t="s">
        <v>15</v>
      </c>
      <c r="O14" s="27">
        <v>457830</v>
      </c>
      <c r="P14" s="27">
        <v>26685</v>
      </c>
      <c r="Q14" s="27">
        <v>115692</v>
      </c>
      <c r="R14" s="27">
        <v>4193</v>
      </c>
      <c r="S14" s="27">
        <v>14909</v>
      </c>
      <c r="T14" s="27">
        <v>17788</v>
      </c>
      <c r="U14" s="27">
        <v>114927</v>
      </c>
      <c r="V14" s="27">
        <v>25653</v>
      </c>
      <c r="W14" s="42" t="s">
        <v>62</v>
      </c>
      <c r="X14" s="42" t="s">
        <v>62</v>
      </c>
      <c r="Y14" s="42" t="s">
        <v>62</v>
      </c>
      <c r="Z14" s="35">
        <v>137983</v>
      </c>
    </row>
    <row r="15" spans="2:26" s="4" customFormat="1" ht="13.5" customHeight="1">
      <c r="B15" s="18" t="s">
        <v>40</v>
      </c>
      <c r="C15" s="29">
        <v>1165609</v>
      </c>
      <c r="D15" s="27">
        <v>290683</v>
      </c>
      <c r="E15" s="27">
        <v>131062</v>
      </c>
      <c r="F15" s="27">
        <v>35431</v>
      </c>
      <c r="G15" s="27">
        <v>30526</v>
      </c>
      <c r="H15" s="27">
        <v>32976</v>
      </c>
      <c r="I15" s="28">
        <v>60688</v>
      </c>
      <c r="J15" s="27">
        <v>384902</v>
      </c>
      <c r="K15" s="27">
        <v>246307</v>
      </c>
      <c r="L15" s="27">
        <v>106297</v>
      </c>
      <c r="M15" s="27">
        <v>32298</v>
      </c>
      <c r="N15" s="50" t="s">
        <v>40</v>
      </c>
      <c r="O15" s="27">
        <v>490024</v>
      </c>
      <c r="P15" s="27">
        <v>31973</v>
      </c>
      <c r="Q15" s="27">
        <v>125868</v>
      </c>
      <c r="R15" s="27">
        <v>4295</v>
      </c>
      <c r="S15" s="27">
        <v>15198</v>
      </c>
      <c r="T15" s="27">
        <v>19766</v>
      </c>
      <c r="U15" s="27">
        <v>121706</v>
      </c>
      <c r="V15" s="27">
        <v>26128</v>
      </c>
      <c r="W15" s="42" t="s">
        <v>62</v>
      </c>
      <c r="X15" s="42" t="s">
        <v>62</v>
      </c>
      <c r="Y15" s="42" t="s">
        <v>62</v>
      </c>
      <c r="Z15" s="35">
        <v>145090</v>
      </c>
    </row>
    <row r="16" spans="2:26" s="4" customFormat="1" ht="4.5" customHeight="1">
      <c r="B16" s="18"/>
      <c r="C16" s="29"/>
      <c r="D16" s="29"/>
      <c r="E16" s="29"/>
      <c r="F16" s="29"/>
      <c r="G16" s="29"/>
      <c r="H16" s="29"/>
      <c r="I16" s="30"/>
      <c r="J16" s="31"/>
      <c r="K16" s="31"/>
      <c r="L16" s="31"/>
      <c r="M16" s="31"/>
      <c r="N16" s="50"/>
      <c r="O16" s="31"/>
      <c r="P16" s="29"/>
      <c r="Q16" s="29"/>
      <c r="R16" s="31"/>
      <c r="S16" s="31"/>
      <c r="T16" s="31"/>
      <c r="U16" s="31"/>
      <c r="V16" s="31"/>
      <c r="W16" s="42" t="s">
        <v>62</v>
      </c>
      <c r="X16" s="42" t="s">
        <v>62</v>
      </c>
      <c r="Y16" s="42" t="s">
        <v>62</v>
      </c>
      <c r="Z16" s="36"/>
    </row>
    <row r="17" spans="2:26" s="4" customFormat="1" ht="13.5" customHeight="1">
      <c r="B17" s="18" t="s">
        <v>16</v>
      </c>
      <c r="C17" s="29">
        <v>1257354</v>
      </c>
      <c r="D17" s="27">
        <v>301536</v>
      </c>
      <c r="E17" s="27">
        <v>130331</v>
      </c>
      <c r="F17" s="27">
        <v>36981</v>
      </c>
      <c r="G17" s="27">
        <v>32595</v>
      </c>
      <c r="H17" s="27">
        <v>37944</v>
      </c>
      <c r="I17" s="28">
        <v>63685</v>
      </c>
      <c r="J17" s="27">
        <v>426563</v>
      </c>
      <c r="K17" s="27">
        <v>260802</v>
      </c>
      <c r="L17" s="27">
        <v>132309</v>
      </c>
      <c r="M17" s="27">
        <v>33452</v>
      </c>
      <c r="N17" s="50" t="s">
        <v>16</v>
      </c>
      <c r="O17" s="27">
        <v>529255</v>
      </c>
      <c r="P17" s="27">
        <v>37702</v>
      </c>
      <c r="Q17" s="27">
        <v>138748</v>
      </c>
      <c r="R17" s="27">
        <v>5002</v>
      </c>
      <c r="S17" s="27">
        <v>15772</v>
      </c>
      <c r="T17" s="27">
        <v>23115</v>
      </c>
      <c r="U17" s="27">
        <v>129733</v>
      </c>
      <c r="V17" s="27">
        <v>29018</v>
      </c>
      <c r="W17" s="42" t="s">
        <v>62</v>
      </c>
      <c r="X17" s="42" t="s">
        <v>62</v>
      </c>
      <c r="Y17" s="42" t="s">
        <v>62</v>
      </c>
      <c r="Z17" s="35">
        <v>150165</v>
      </c>
    </row>
    <row r="18" spans="2:26" s="4" customFormat="1" ht="13.5" customHeight="1">
      <c r="B18" s="18" t="s">
        <v>17</v>
      </c>
      <c r="C18" s="29">
        <v>1313901</v>
      </c>
      <c r="D18" s="27">
        <v>302161</v>
      </c>
      <c r="E18" s="27">
        <v>128327</v>
      </c>
      <c r="F18" s="27">
        <v>36452</v>
      </c>
      <c r="G18" s="27">
        <v>33102</v>
      </c>
      <c r="H18" s="27">
        <v>40175</v>
      </c>
      <c r="I18" s="28">
        <v>64105</v>
      </c>
      <c r="J18" s="27">
        <v>464694</v>
      </c>
      <c r="K18" s="27">
        <v>270230</v>
      </c>
      <c r="L18" s="27">
        <v>161002</v>
      </c>
      <c r="M18" s="27">
        <v>33462</v>
      </c>
      <c r="N18" s="50" t="s">
        <v>17</v>
      </c>
      <c r="O18" s="27">
        <v>547046</v>
      </c>
      <c r="P18" s="27">
        <v>41013</v>
      </c>
      <c r="Q18" s="27">
        <v>153554</v>
      </c>
      <c r="R18" s="27">
        <v>5338</v>
      </c>
      <c r="S18" s="27">
        <v>16232</v>
      </c>
      <c r="T18" s="27">
        <v>25382</v>
      </c>
      <c r="U18" s="27">
        <v>122274</v>
      </c>
      <c r="V18" s="27">
        <v>30367</v>
      </c>
      <c r="W18" s="42" t="s">
        <v>62</v>
      </c>
      <c r="X18" s="42" t="s">
        <v>62</v>
      </c>
      <c r="Y18" s="42" t="s">
        <v>62</v>
      </c>
      <c r="Z18" s="35">
        <v>152886</v>
      </c>
    </row>
    <row r="19" spans="2:26" s="4" customFormat="1" ht="13.5" customHeight="1">
      <c r="B19" s="18" t="s">
        <v>18</v>
      </c>
      <c r="C19" s="29">
        <v>1335258</v>
      </c>
      <c r="D19" s="27">
        <v>297607</v>
      </c>
      <c r="E19" s="27">
        <v>130030</v>
      </c>
      <c r="F19" s="27">
        <v>35145</v>
      </c>
      <c r="G19" s="27">
        <v>31962</v>
      </c>
      <c r="H19" s="27">
        <v>38533</v>
      </c>
      <c r="I19" s="28">
        <v>61937</v>
      </c>
      <c r="J19" s="27">
        <v>473741</v>
      </c>
      <c r="K19" s="27">
        <v>261270</v>
      </c>
      <c r="L19" s="27">
        <v>177757</v>
      </c>
      <c r="M19" s="27">
        <v>34714</v>
      </c>
      <c r="N19" s="50" t="s">
        <v>18</v>
      </c>
      <c r="O19" s="27">
        <v>563910</v>
      </c>
      <c r="P19" s="27">
        <v>39175</v>
      </c>
      <c r="Q19" s="27">
        <v>161304</v>
      </c>
      <c r="R19" s="27">
        <v>6007</v>
      </c>
      <c r="S19" s="27">
        <v>16632</v>
      </c>
      <c r="T19" s="27">
        <v>28649</v>
      </c>
      <c r="U19" s="27">
        <v>119946</v>
      </c>
      <c r="V19" s="27">
        <v>33364</v>
      </c>
      <c r="W19" s="42" t="s">
        <v>62</v>
      </c>
      <c r="X19" s="42" t="s">
        <v>62</v>
      </c>
      <c r="Y19" s="42" t="s">
        <v>62</v>
      </c>
      <c r="Z19" s="35">
        <v>158833</v>
      </c>
    </row>
    <row r="20" spans="2:26" s="4" customFormat="1" ht="13.5" customHeight="1">
      <c r="B20" s="18" t="s">
        <v>19</v>
      </c>
      <c r="C20" s="29">
        <v>1365705</v>
      </c>
      <c r="D20" s="27">
        <v>302021</v>
      </c>
      <c r="E20" s="27">
        <v>132004</v>
      </c>
      <c r="F20" s="27">
        <v>34937</v>
      </c>
      <c r="G20" s="27">
        <v>33313</v>
      </c>
      <c r="H20" s="27">
        <v>38870</v>
      </c>
      <c r="I20" s="28">
        <v>62897</v>
      </c>
      <c r="J20" s="27">
        <v>487594</v>
      </c>
      <c r="K20" s="27">
        <v>271936</v>
      </c>
      <c r="L20" s="27">
        <v>180339</v>
      </c>
      <c r="M20" s="27">
        <v>35319</v>
      </c>
      <c r="N20" s="50" t="s">
        <v>19</v>
      </c>
      <c r="O20" s="27">
        <v>576090</v>
      </c>
      <c r="P20" s="27">
        <v>38215</v>
      </c>
      <c r="Q20" s="27">
        <v>171268</v>
      </c>
      <c r="R20" s="27">
        <v>7015</v>
      </c>
      <c r="S20" s="27">
        <v>14788</v>
      </c>
      <c r="T20" s="27">
        <v>33854</v>
      </c>
      <c r="U20" s="27">
        <v>113706</v>
      </c>
      <c r="V20" s="27">
        <v>35593</v>
      </c>
      <c r="W20" s="42" t="s">
        <v>62</v>
      </c>
      <c r="X20" s="42" t="s">
        <v>62</v>
      </c>
      <c r="Y20" s="42" t="s">
        <v>62</v>
      </c>
      <c r="Z20" s="35">
        <v>161651</v>
      </c>
    </row>
    <row r="21" spans="2:26" s="4" customFormat="1" ht="13.5" customHeight="1">
      <c r="B21" s="18" t="s">
        <v>41</v>
      </c>
      <c r="C21" s="29">
        <v>1381237</v>
      </c>
      <c r="D21" s="27">
        <v>300026</v>
      </c>
      <c r="E21" s="27">
        <v>130886</v>
      </c>
      <c r="F21" s="27">
        <v>35653</v>
      </c>
      <c r="G21" s="27">
        <v>31271</v>
      </c>
      <c r="H21" s="27">
        <v>38695</v>
      </c>
      <c r="I21" s="28">
        <v>63521</v>
      </c>
      <c r="J21" s="27">
        <v>490507</v>
      </c>
      <c r="K21" s="27">
        <v>274448</v>
      </c>
      <c r="L21" s="27">
        <v>181278</v>
      </c>
      <c r="M21" s="27">
        <v>34781</v>
      </c>
      <c r="N21" s="50" t="s">
        <v>41</v>
      </c>
      <c r="O21" s="27">
        <v>590704</v>
      </c>
      <c r="P21" s="27">
        <v>36133</v>
      </c>
      <c r="Q21" s="27">
        <v>178451</v>
      </c>
      <c r="R21" s="27">
        <v>7221</v>
      </c>
      <c r="S21" s="27">
        <v>15390</v>
      </c>
      <c r="T21" s="27">
        <v>37342</v>
      </c>
      <c r="U21" s="27">
        <v>115440</v>
      </c>
      <c r="V21" s="27">
        <v>37255</v>
      </c>
      <c r="W21" s="42" t="s">
        <v>62</v>
      </c>
      <c r="X21" s="42" t="s">
        <v>62</v>
      </c>
      <c r="Y21" s="42" t="s">
        <v>62</v>
      </c>
      <c r="Z21" s="35">
        <v>163472</v>
      </c>
    </row>
    <row r="22" spans="2:26" s="4" customFormat="1" ht="7.5" customHeight="1">
      <c r="B22" s="18"/>
      <c r="C22" s="29"/>
      <c r="D22" s="29"/>
      <c r="E22" s="29"/>
      <c r="F22" s="29"/>
      <c r="G22" s="29"/>
      <c r="H22" s="29"/>
      <c r="I22" s="30"/>
      <c r="J22" s="31"/>
      <c r="K22" s="31"/>
      <c r="L22" s="31"/>
      <c r="M22" s="31"/>
      <c r="N22" s="50"/>
      <c r="O22" s="31"/>
      <c r="P22" s="29"/>
      <c r="Q22" s="29"/>
      <c r="R22" s="31"/>
      <c r="S22" s="31"/>
      <c r="T22" s="31"/>
      <c r="U22" s="31"/>
      <c r="V22" s="31"/>
      <c r="W22" s="42"/>
      <c r="X22" s="42"/>
      <c r="Y22" s="42"/>
      <c r="Z22" s="36"/>
    </row>
    <row r="23" spans="2:26" s="4" customFormat="1" ht="13.5" customHeight="1">
      <c r="B23" s="18" t="s">
        <v>20</v>
      </c>
      <c r="C23" s="29">
        <v>1375096</v>
      </c>
      <c r="D23" s="27">
        <v>296777</v>
      </c>
      <c r="E23" s="27">
        <v>128913</v>
      </c>
      <c r="F23" s="27">
        <v>34720</v>
      </c>
      <c r="G23" s="27">
        <v>31877</v>
      </c>
      <c r="H23" s="27">
        <v>41129</v>
      </c>
      <c r="I23" s="28">
        <v>60138</v>
      </c>
      <c r="J23" s="27">
        <v>486067</v>
      </c>
      <c r="K23" s="27">
        <v>279576</v>
      </c>
      <c r="L23" s="27">
        <v>171973</v>
      </c>
      <c r="M23" s="27">
        <v>34518</v>
      </c>
      <c r="N23" s="50" t="s">
        <v>20</v>
      </c>
      <c r="O23" s="27">
        <v>592252</v>
      </c>
      <c r="P23" s="27">
        <v>35781</v>
      </c>
      <c r="Q23" s="27">
        <v>188459</v>
      </c>
      <c r="R23" s="27">
        <v>8216</v>
      </c>
      <c r="S23" s="27">
        <v>15636</v>
      </c>
      <c r="T23" s="27">
        <v>36860</v>
      </c>
      <c r="U23" s="27">
        <v>118975</v>
      </c>
      <c r="V23" s="27">
        <v>37674</v>
      </c>
      <c r="W23" s="42" t="s">
        <v>62</v>
      </c>
      <c r="X23" s="42" t="s">
        <v>62</v>
      </c>
      <c r="Y23" s="42" t="s">
        <v>62</v>
      </c>
      <c r="Z23" s="35">
        <v>150651</v>
      </c>
    </row>
    <row r="24" spans="2:26" s="4" customFormat="1" ht="13.5" customHeight="1">
      <c r="B24" s="18" t="s">
        <v>21</v>
      </c>
      <c r="C24" s="29">
        <v>1364796</v>
      </c>
      <c r="D24" s="27">
        <v>278736</v>
      </c>
      <c r="E24" s="27">
        <v>117590</v>
      </c>
      <c r="F24" s="27">
        <v>35338</v>
      </c>
      <c r="G24" s="27">
        <v>30029</v>
      </c>
      <c r="H24" s="27">
        <v>40199</v>
      </c>
      <c r="I24" s="28">
        <v>55580</v>
      </c>
      <c r="J24" s="27">
        <v>499460</v>
      </c>
      <c r="K24" s="27">
        <v>295184</v>
      </c>
      <c r="L24" s="27">
        <v>171325</v>
      </c>
      <c r="M24" s="27">
        <v>32951</v>
      </c>
      <c r="N24" s="50" t="s">
        <v>21</v>
      </c>
      <c r="O24" s="27">
        <v>586600</v>
      </c>
      <c r="P24" s="27">
        <v>37451</v>
      </c>
      <c r="Q24" s="27">
        <v>190449</v>
      </c>
      <c r="R24" s="27">
        <v>8954</v>
      </c>
      <c r="S24" s="27">
        <v>15154</v>
      </c>
      <c r="T24" s="27">
        <v>36065</v>
      </c>
      <c r="U24" s="27">
        <v>118281</v>
      </c>
      <c r="V24" s="27">
        <v>38560</v>
      </c>
      <c r="W24" s="42" t="s">
        <v>62</v>
      </c>
      <c r="X24" s="42" t="s">
        <v>62</v>
      </c>
      <c r="Y24" s="42" t="s">
        <v>62</v>
      </c>
      <c r="Z24" s="35">
        <v>141686</v>
      </c>
    </row>
    <row r="25" spans="2:26" s="4" customFormat="1" ht="13.5" customHeight="1">
      <c r="B25" s="18" t="s">
        <v>22</v>
      </c>
      <c r="C25" s="29">
        <v>1422355</v>
      </c>
      <c r="D25" s="27">
        <v>259566</v>
      </c>
      <c r="E25" s="27">
        <v>106126</v>
      </c>
      <c r="F25" s="27">
        <v>32616</v>
      </c>
      <c r="G25" s="27">
        <v>29251</v>
      </c>
      <c r="H25" s="27">
        <v>38662</v>
      </c>
      <c r="I25" s="28">
        <v>52911</v>
      </c>
      <c r="J25" s="27">
        <v>568706</v>
      </c>
      <c r="K25" s="27">
        <v>325326</v>
      </c>
      <c r="L25" s="27">
        <v>209444</v>
      </c>
      <c r="M25" s="27">
        <v>33936</v>
      </c>
      <c r="N25" s="50" t="s">
        <v>22</v>
      </c>
      <c r="O25" s="27">
        <v>594083</v>
      </c>
      <c r="P25" s="27">
        <v>39766</v>
      </c>
      <c r="Q25" s="27">
        <v>186960</v>
      </c>
      <c r="R25" s="27">
        <v>8993</v>
      </c>
      <c r="S25" s="27">
        <v>18298</v>
      </c>
      <c r="T25" s="27">
        <v>42965</v>
      </c>
      <c r="U25" s="27">
        <v>122009</v>
      </c>
      <c r="V25" s="27">
        <v>39420</v>
      </c>
      <c r="W25" s="42" t="s">
        <v>62</v>
      </c>
      <c r="X25" s="42" t="s">
        <v>62</v>
      </c>
      <c r="Y25" s="42" t="s">
        <v>62</v>
      </c>
      <c r="Z25" s="35">
        <v>135672</v>
      </c>
    </row>
    <row r="26" spans="2:26" s="4" customFormat="1" ht="3.75" customHeight="1">
      <c r="B26" s="18"/>
      <c r="C26" s="29"/>
      <c r="D26" s="29"/>
      <c r="E26" s="29"/>
      <c r="F26" s="29"/>
      <c r="G26" s="29"/>
      <c r="H26" s="29"/>
      <c r="I26" s="30"/>
      <c r="J26" s="31"/>
      <c r="K26" s="31"/>
      <c r="L26" s="31"/>
      <c r="M26" s="31"/>
      <c r="N26" s="50"/>
      <c r="O26" s="31"/>
      <c r="P26" s="29"/>
      <c r="Q26" s="29"/>
      <c r="R26" s="31"/>
      <c r="S26" s="31"/>
      <c r="T26" s="31"/>
      <c r="U26" s="31"/>
      <c r="V26" s="31"/>
      <c r="W26" s="42" t="s">
        <v>62</v>
      </c>
      <c r="X26" s="42" t="s">
        <v>62</v>
      </c>
      <c r="Y26" s="42" t="s">
        <v>62</v>
      </c>
      <c r="Z26" s="36"/>
    </row>
    <row r="27" spans="2:26" s="4" customFormat="1" ht="13.5" customHeight="1">
      <c r="B27" s="16" t="s">
        <v>23</v>
      </c>
      <c r="C27" s="29">
        <v>1483590</v>
      </c>
      <c r="D27" s="27">
        <v>235079</v>
      </c>
      <c r="E27" s="27">
        <v>94353</v>
      </c>
      <c r="F27" s="27">
        <v>29979</v>
      </c>
      <c r="G27" s="27">
        <v>28688</v>
      </c>
      <c r="H27" s="27">
        <v>34307</v>
      </c>
      <c r="I27" s="28">
        <v>47752</v>
      </c>
      <c r="J27" s="27">
        <v>684600</v>
      </c>
      <c r="K27" s="27">
        <v>377640</v>
      </c>
      <c r="L27" s="27">
        <v>271083</v>
      </c>
      <c r="M27" s="27">
        <v>35877</v>
      </c>
      <c r="N27" s="15" t="s">
        <v>23</v>
      </c>
      <c r="O27" s="27">
        <v>563911</v>
      </c>
      <c r="P27" s="27">
        <v>40594</v>
      </c>
      <c r="Q27" s="27">
        <v>194824</v>
      </c>
      <c r="R27" s="27">
        <v>10145</v>
      </c>
      <c r="S27" s="27">
        <v>22086</v>
      </c>
      <c r="T27" s="27">
        <v>37396</v>
      </c>
      <c r="U27" s="27">
        <v>96662</v>
      </c>
      <c r="V27" s="27">
        <v>39896</v>
      </c>
      <c r="W27" s="42" t="s">
        <v>62</v>
      </c>
      <c r="X27" s="42" t="s">
        <v>62</v>
      </c>
      <c r="Y27" s="42" t="s">
        <v>62</v>
      </c>
      <c r="Z27" s="35">
        <v>122308</v>
      </c>
    </row>
    <row r="28" spans="2:26" s="4" customFormat="1" ht="13.5" customHeight="1">
      <c r="B28" s="18" t="s">
        <v>42</v>
      </c>
      <c r="C28" s="29">
        <v>1444067</v>
      </c>
      <c r="D28" s="27">
        <v>227853</v>
      </c>
      <c r="E28" s="27">
        <v>90350</v>
      </c>
      <c r="F28" s="27">
        <v>28543</v>
      </c>
      <c r="G28" s="27">
        <v>29334</v>
      </c>
      <c r="H28" s="27">
        <v>33624</v>
      </c>
      <c r="I28" s="28">
        <v>46002</v>
      </c>
      <c r="J28" s="27">
        <v>688783</v>
      </c>
      <c r="K28" s="27">
        <v>390793</v>
      </c>
      <c r="L28" s="27">
        <v>263823</v>
      </c>
      <c r="M28" s="27">
        <v>34167</v>
      </c>
      <c r="N28" s="50" t="s">
        <v>42</v>
      </c>
      <c r="O28" s="27">
        <v>527431</v>
      </c>
      <c r="P28" s="27">
        <v>38782</v>
      </c>
      <c r="Q28" s="27">
        <v>189675</v>
      </c>
      <c r="R28" s="27">
        <v>10115</v>
      </c>
      <c r="S28" s="27">
        <v>22787</v>
      </c>
      <c r="T28" s="27">
        <v>32721</v>
      </c>
      <c r="U28" s="27">
        <v>79910</v>
      </c>
      <c r="V28" s="27">
        <v>40060</v>
      </c>
      <c r="W28" s="42" t="s">
        <v>62</v>
      </c>
      <c r="X28" s="42" t="s">
        <v>62</v>
      </c>
      <c r="Y28" s="42" t="s">
        <v>62</v>
      </c>
      <c r="Z28" s="35">
        <v>113381</v>
      </c>
    </row>
    <row r="29" spans="2:26" s="4" customFormat="1" ht="13.5" customHeight="1">
      <c r="B29" s="18" t="s">
        <v>24</v>
      </c>
      <c r="C29" s="29">
        <v>1504257</v>
      </c>
      <c r="D29" s="27">
        <v>227946</v>
      </c>
      <c r="E29" s="27">
        <v>87399</v>
      </c>
      <c r="F29" s="27">
        <v>26219</v>
      </c>
      <c r="G29" s="27">
        <v>33026</v>
      </c>
      <c r="H29" s="27">
        <v>34923</v>
      </c>
      <c r="I29" s="28">
        <v>46379</v>
      </c>
      <c r="J29" s="27">
        <v>730266</v>
      </c>
      <c r="K29" s="27">
        <v>429447</v>
      </c>
      <c r="L29" s="27">
        <v>265453</v>
      </c>
      <c r="M29" s="27">
        <v>35366</v>
      </c>
      <c r="N29" s="50" t="s">
        <v>24</v>
      </c>
      <c r="O29" s="27">
        <v>546045</v>
      </c>
      <c r="P29" s="27">
        <v>41149</v>
      </c>
      <c r="Q29" s="27">
        <v>197763</v>
      </c>
      <c r="R29" s="27">
        <v>11147</v>
      </c>
      <c r="S29" s="27">
        <v>26462</v>
      </c>
      <c r="T29" s="27">
        <v>35876</v>
      </c>
      <c r="U29" s="27">
        <v>75385</v>
      </c>
      <c r="V29" s="27">
        <v>42467</v>
      </c>
      <c r="W29" s="42" t="s">
        <v>62</v>
      </c>
      <c r="X29" s="42" t="s">
        <v>62</v>
      </c>
      <c r="Y29" s="42" t="s">
        <v>62</v>
      </c>
      <c r="Z29" s="35">
        <v>115796</v>
      </c>
    </row>
    <row r="30" spans="2:26" s="4" customFormat="1" ht="13.5" customHeight="1">
      <c r="B30" s="18" t="s">
        <v>25</v>
      </c>
      <c r="C30" s="29">
        <v>1525863</v>
      </c>
      <c r="D30" s="27">
        <v>233690</v>
      </c>
      <c r="E30" s="27">
        <v>86716</v>
      </c>
      <c r="F30" s="27">
        <v>26528</v>
      </c>
      <c r="G30" s="27">
        <v>36506</v>
      </c>
      <c r="H30" s="27">
        <v>37772</v>
      </c>
      <c r="I30" s="28">
        <v>46168</v>
      </c>
      <c r="J30" s="27">
        <v>713823</v>
      </c>
      <c r="K30" s="27">
        <v>433455</v>
      </c>
      <c r="L30" s="27">
        <v>245628</v>
      </c>
      <c r="M30" s="27">
        <v>34740</v>
      </c>
      <c r="N30" s="50" t="s">
        <v>25</v>
      </c>
      <c r="O30" s="27">
        <v>578350</v>
      </c>
      <c r="P30" s="27">
        <v>45028</v>
      </c>
      <c r="Q30" s="27">
        <v>212955</v>
      </c>
      <c r="R30" s="27">
        <v>14191</v>
      </c>
      <c r="S30" s="27">
        <v>26819</v>
      </c>
      <c r="T30" s="27">
        <v>50134</v>
      </c>
      <c r="U30" s="27">
        <v>66852</v>
      </c>
      <c r="V30" s="27">
        <v>44075</v>
      </c>
      <c r="W30" s="42" t="s">
        <v>62</v>
      </c>
      <c r="X30" s="42" t="s">
        <v>62</v>
      </c>
      <c r="Y30" s="42" t="s">
        <v>62</v>
      </c>
      <c r="Z30" s="35">
        <v>118296</v>
      </c>
    </row>
    <row r="31" spans="2:26" s="4" customFormat="1" ht="13.5" customHeight="1">
      <c r="B31" s="18" t="s">
        <v>26</v>
      </c>
      <c r="C31" s="29">
        <v>1583993</v>
      </c>
      <c r="D31" s="27">
        <v>254516</v>
      </c>
      <c r="E31" s="27">
        <v>94076</v>
      </c>
      <c r="F31" s="27">
        <v>28793</v>
      </c>
      <c r="G31" s="27">
        <v>40287</v>
      </c>
      <c r="H31" s="27">
        <v>41528</v>
      </c>
      <c r="I31" s="28">
        <v>49832</v>
      </c>
      <c r="J31" s="27">
        <v>712451</v>
      </c>
      <c r="K31" s="27">
        <v>430938</v>
      </c>
      <c r="L31" s="27">
        <v>245865</v>
      </c>
      <c r="M31" s="27">
        <v>35648</v>
      </c>
      <c r="N31" s="50" t="s">
        <v>26</v>
      </c>
      <c r="O31" s="27">
        <v>617026</v>
      </c>
      <c r="P31" s="27">
        <v>44369</v>
      </c>
      <c r="Q31" s="27">
        <v>222701</v>
      </c>
      <c r="R31" s="27">
        <v>15854</v>
      </c>
      <c r="S31" s="27">
        <v>30217</v>
      </c>
      <c r="T31" s="27">
        <v>64883</v>
      </c>
      <c r="U31" s="27">
        <v>76027</v>
      </c>
      <c r="V31" s="27">
        <v>44415</v>
      </c>
      <c r="W31" s="42" t="s">
        <v>62</v>
      </c>
      <c r="X31" s="42" t="s">
        <v>62</v>
      </c>
      <c r="Y31" s="42" t="s">
        <v>62</v>
      </c>
      <c r="Z31" s="35">
        <v>118560</v>
      </c>
    </row>
    <row r="32" spans="2:26" s="4" customFormat="1" ht="3" customHeight="1">
      <c r="B32" s="18"/>
      <c r="C32" s="29"/>
      <c r="D32" s="29"/>
      <c r="E32" s="29"/>
      <c r="F32" s="29"/>
      <c r="G32" s="29"/>
      <c r="H32" s="29"/>
      <c r="I32" s="30"/>
      <c r="J32" s="31"/>
      <c r="K32" s="31"/>
      <c r="L32" s="31"/>
      <c r="M32" s="31"/>
      <c r="N32" s="50"/>
      <c r="O32" s="31"/>
      <c r="P32" s="29"/>
      <c r="Q32" s="29"/>
      <c r="R32" s="31"/>
      <c r="S32" s="31"/>
      <c r="T32" s="31"/>
      <c r="U32" s="31"/>
      <c r="V32" s="31"/>
      <c r="W32" s="42" t="s">
        <v>62</v>
      </c>
      <c r="X32" s="42" t="s">
        <v>62</v>
      </c>
      <c r="Y32" s="42" t="s">
        <v>62</v>
      </c>
      <c r="Z32" s="36"/>
    </row>
    <row r="33" spans="2:26" s="4" customFormat="1" ht="13.5" customHeight="1">
      <c r="B33" s="18" t="s">
        <v>27</v>
      </c>
      <c r="C33" s="29">
        <v>1557738</v>
      </c>
      <c r="D33" s="27">
        <v>247661</v>
      </c>
      <c r="E33" s="27">
        <v>90823</v>
      </c>
      <c r="F33" s="27">
        <v>29302</v>
      </c>
      <c r="G33" s="27">
        <v>39694</v>
      </c>
      <c r="H33" s="27">
        <v>39648</v>
      </c>
      <c r="I33" s="28">
        <v>48194</v>
      </c>
      <c r="J33" s="27">
        <v>663737</v>
      </c>
      <c r="K33" s="27">
        <v>394850</v>
      </c>
      <c r="L33" s="27">
        <v>234162</v>
      </c>
      <c r="M33" s="27">
        <v>34725</v>
      </c>
      <c r="N33" s="50" t="s">
        <v>27</v>
      </c>
      <c r="O33" s="27">
        <v>646340</v>
      </c>
      <c r="P33" s="27">
        <v>43121</v>
      </c>
      <c r="Q33" s="27">
        <v>228528</v>
      </c>
      <c r="R33" s="27">
        <v>18563</v>
      </c>
      <c r="S33" s="27">
        <v>25038</v>
      </c>
      <c r="T33" s="27">
        <v>79407</v>
      </c>
      <c r="U33" s="27">
        <v>82000</v>
      </c>
      <c r="V33" s="27">
        <v>46997</v>
      </c>
      <c r="W33" s="42" t="s">
        <v>62</v>
      </c>
      <c r="X33" s="42" t="s">
        <v>62</v>
      </c>
      <c r="Y33" s="42" t="s">
        <v>62</v>
      </c>
      <c r="Z33" s="35">
        <v>122686</v>
      </c>
    </row>
    <row r="34" spans="2:26" s="4" customFormat="1" ht="13.5" customHeight="1">
      <c r="B34" s="18" t="s">
        <v>43</v>
      </c>
      <c r="C34" s="29">
        <v>1570492</v>
      </c>
      <c r="D34" s="27">
        <v>234586</v>
      </c>
      <c r="E34" s="32">
        <v>84224</v>
      </c>
      <c r="F34" s="27">
        <v>28038</v>
      </c>
      <c r="G34" s="27">
        <v>37603</v>
      </c>
      <c r="H34" s="27">
        <v>40138</v>
      </c>
      <c r="I34" s="28">
        <v>44583</v>
      </c>
      <c r="J34" s="27">
        <v>664508</v>
      </c>
      <c r="K34" s="27">
        <v>387269</v>
      </c>
      <c r="L34" s="27">
        <v>241509</v>
      </c>
      <c r="M34" s="27">
        <v>35730</v>
      </c>
      <c r="N34" s="50" t="s">
        <v>43</v>
      </c>
      <c r="O34" s="27">
        <v>671398</v>
      </c>
      <c r="P34" s="27">
        <v>46629</v>
      </c>
      <c r="Q34" s="27">
        <v>222473</v>
      </c>
      <c r="R34" s="27">
        <v>19220</v>
      </c>
      <c r="S34" s="27">
        <v>24386</v>
      </c>
      <c r="T34" s="27">
        <v>108075</v>
      </c>
      <c r="U34" s="27">
        <v>84131</v>
      </c>
      <c r="V34" s="27">
        <v>45471</v>
      </c>
      <c r="W34" s="42" t="s">
        <v>62</v>
      </c>
      <c r="X34" s="42" t="s">
        <v>62</v>
      </c>
      <c r="Y34" s="42" t="s">
        <v>62</v>
      </c>
      <c r="Z34" s="35">
        <v>121013</v>
      </c>
    </row>
    <row r="35" spans="2:26" s="4" customFormat="1" ht="13.5" customHeight="1">
      <c r="B35" s="18" t="s">
        <v>28</v>
      </c>
      <c r="C35" s="29">
        <v>1588698</v>
      </c>
      <c r="D35" s="27">
        <v>223590</v>
      </c>
      <c r="E35" s="27">
        <v>80361</v>
      </c>
      <c r="F35" s="27">
        <v>26619</v>
      </c>
      <c r="G35" s="27">
        <v>36926</v>
      </c>
      <c r="H35" s="27">
        <v>35716</v>
      </c>
      <c r="I35" s="28">
        <v>43968</v>
      </c>
      <c r="J35" s="27">
        <v>687960</v>
      </c>
      <c r="K35" s="27">
        <v>413838</v>
      </c>
      <c r="L35" s="27">
        <v>240400</v>
      </c>
      <c r="M35" s="27">
        <v>33722</v>
      </c>
      <c r="N35" s="50" t="s">
        <v>28</v>
      </c>
      <c r="O35" s="27">
        <v>677148</v>
      </c>
      <c r="P35" s="27">
        <v>47348</v>
      </c>
      <c r="Q35" s="27">
        <v>210080</v>
      </c>
      <c r="R35" s="27">
        <v>20515</v>
      </c>
      <c r="S35" s="27">
        <v>23483</v>
      </c>
      <c r="T35" s="27">
        <v>116853</v>
      </c>
      <c r="U35" s="27">
        <v>90496</v>
      </c>
      <c r="V35" s="27">
        <v>44532</v>
      </c>
      <c r="W35" s="42" t="s">
        <v>62</v>
      </c>
      <c r="X35" s="42" t="s">
        <v>62</v>
      </c>
      <c r="Y35" s="42" t="s">
        <v>62</v>
      </c>
      <c r="Z35" s="35">
        <v>123841</v>
      </c>
    </row>
    <row r="36" spans="2:26" s="4" customFormat="1" ht="13.5" customHeight="1">
      <c r="B36" s="18" t="s">
        <v>29</v>
      </c>
      <c r="C36" s="29">
        <v>1665543</v>
      </c>
      <c r="D36" s="27">
        <v>221678</v>
      </c>
      <c r="E36" s="27">
        <v>79746</v>
      </c>
      <c r="F36" s="27">
        <v>27335</v>
      </c>
      <c r="G36" s="27">
        <v>35921</v>
      </c>
      <c r="H36" s="27">
        <v>33875</v>
      </c>
      <c r="I36" s="28">
        <v>44801</v>
      </c>
      <c r="J36" s="27">
        <v>696370</v>
      </c>
      <c r="K36" s="27">
        <v>427232</v>
      </c>
      <c r="L36" s="27">
        <v>234649</v>
      </c>
      <c r="M36" s="27">
        <v>34489</v>
      </c>
      <c r="N36" s="50" t="s">
        <v>29</v>
      </c>
      <c r="O36" s="27">
        <v>747495</v>
      </c>
      <c r="P36" s="27">
        <v>52726</v>
      </c>
      <c r="Q36" s="27">
        <v>217171</v>
      </c>
      <c r="R36" s="27">
        <v>26980</v>
      </c>
      <c r="S36" s="27">
        <v>22181</v>
      </c>
      <c r="T36" s="27">
        <v>146674</v>
      </c>
      <c r="U36" s="27">
        <v>106181</v>
      </c>
      <c r="V36" s="27">
        <v>45593</v>
      </c>
      <c r="W36" s="42" t="s">
        <v>62</v>
      </c>
      <c r="X36" s="42" t="s">
        <v>62</v>
      </c>
      <c r="Y36" s="42" t="s">
        <v>62</v>
      </c>
      <c r="Z36" s="35">
        <v>129989</v>
      </c>
    </row>
    <row r="37" spans="2:26" s="4" customFormat="1" ht="13.5" customHeight="1">
      <c r="B37" s="18" t="s">
        <v>44</v>
      </c>
      <c r="C37" s="29">
        <v>1789049</v>
      </c>
      <c r="D37" s="27">
        <v>237703</v>
      </c>
      <c r="E37" s="27">
        <v>87393</v>
      </c>
      <c r="F37" s="27">
        <v>28971</v>
      </c>
      <c r="G37" s="27">
        <v>38668</v>
      </c>
      <c r="H37" s="27">
        <v>36728</v>
      </c>
      <c r="I37" s="28">
        <v>45943</v>
      </c>
      <c r="J37" s="27">
        <v>705431</v>
      </c>
      <c r="K37" s="27">
        <v>423183</v>
      </c>
      <c r="L37" s="27">
        <v>246364</v>
      </c>
      <c r="M37" s="27">
        <v>35884</v>
      </c>
      <c r="N37" s="50" t="s">
        <v>44</v>
      </c>
      <c r="O37" s="27">
        <v>845915</v>
      </c>
      <c r="P37" s="27">
        <v>61192</v>
      </c>
      <c r="Q37" s="27">
        <v>252092</v>
      </c>
      <c r="R37" s="27">
        <v>35763</v>
      </c>
      <c r="S37" s="27">
        <v>21019</v>
      </c>
      <c r="T37" s="27">
        <v>181444</v>
      </c>
      <c r="U37" s="27">
        <v>112237</v>
      </c>
      <c r="V37" s="27">
        <v>47036</v>
      </c>
      <c r="W37" s="42" t="s">
        <v>62</v>
      </c>
      <c r="X37" s="42" t="s">
        <v>62</v>
      </c>
      <c r="Y37" s="42" t="s">
        <v>62</v>
      </c>
      <c r="Z37" s="35">
        <v>135132</v>
      </c>
    </row>
    <row r="38" spans="2:26" s="4" customFormat="1" ht="3" customHeight="1">
      <c r="B38" s="18"/>
      <c r="C38" s="29"/>
      <c r="D38" s="29"/>
      <c r="E38" s="29"/>
      <c r="F38" s="29"/>
      <c r="G38" s="29"/>
      <c r="H38" s="29"/>
      <c r="I38" s="30"/>
      <c r="J38" s="31"/>
      <c r="K38" s="31"/>
      <c r="L38" s="31"/>
      <c r="M38" s="31"/>
      <c r="N38" s="50"/>
      <c r="O38" s="31"/>
      <c r="P38" s="29"/>
      <c r="Q38" s="29"/>
      <c r="R38" s="31"/>
      <c r="S38" s="31"/>
      <c r="T38" s="31"/>
      <c r="U38" s="31"/>
      <c r="V38" s="31"/>
      <c r="W38" s="42" t="s">
        <v>62</v>
      </c>
      <c r="X38" s="42" t="s">
        <v>62</v>
      </c>
      <c r="Y38" s="42" t="s">
        <v>62</v>
      </c>
      <c r="Z38" s="36"/>
    </row>
    <row r="39" spans="2:26" s="4" customFormat="1" ht="13.5" customHeight="1">
      <c r="B39" s="18" t="s">
        <v>30</v>
      </c>
      <c r="C39" s="29">
        <v>1910393</v>
      </c>
      <c r="D39" s="27">
        <v>260981</v>
      </c>
      <c r="E39" s="27">
        <v>99174</v>
      </c>
      <c r="F39" s="27">
        <v>28268</v>
      </c>
      <c r="G39" s="27">
        <v>43781</v>
      </c>
      <c r="H39" s="27">
        <v>41714</v>
      </c>
      <c r="I39" s="28">
        <v>48044</v>
      </c>
      <c r="J39" s="27">
        <v>694375</v>
      </c>
      <c r="K39" s="27">
        <v>408306</v>
      </c>
      <c r="L39" s="27">
        <v>242977</v>
      </c>
      <c r="M39" s="27">
        <v>43092</v>
      </c>
      <c r="N39" s="50" t="s">
        <v>30</v>
      </c>
      <c r="O39" s="27">
        <v>955037</v>
      </c>
      <c r="P39" s="27">
        <v>73824</v>
      </c>
      <c r="Q39" s="27">
        <v>294635</v>
      </c>
      <c r="R39" s="27">
        <v>41173</v>
      </c>
      <c r="S39" s="27">
        <v>21928</v>
      </c>
      <c r="T39" s="27">
        <v>222328</v>
      </c>
      <c r="U39" s="27">
        <v>105227</v>
      </c>
      <c r="V39" s="27">
        <v>50390</v>
      </c>
      <c r="W39" s="42" t="s">
        <v>62</v>
      </c>
      <c r="X39" s="42" t="s">
        <v>62</v>
      </c>
      <c r="Y39" s="43" t="s">
        <v>62</v>
      </c>
      <c r="Z39" s="39">
        <v>145532</v>
      </c>
    </row>
    <row r="40" spans="2:26" s="4" customFormat="1" ht="13.5" customHeight="1">
      <c r="B40" s="18" t="s">
        <v>31</v>
      </c>
      <c r="C40" s="29">
        <v>2131164</v>
      </c>
      <c r="D40" s="27">
        <v>296486</v>
      </c>
      <c r="E40" s="27">
        <v>117725</v>
      </c>
      <c r="F40" s="27">
        <v>28537</v>
      </c>
      <c r="G40" s="27">
        <v>54483</v>
      </c>
      <c r="H40" s="27">
        <v>41613</v>
      </c>
      <c r="I40" s="28">
        <v>54128</v>
      </c>
      <c r="J40" s="27">
        <v>754939</v>
      </c>
      <c r="K40" s="27">
        <v>445301</v>
      </c>
      <c r="L40" s="27">
        <v>253433</v>
      </c>
      <c r="M40" s="27">
        <v>56205</v>
      </c>
      <c r="N40" s="50" t="s">
        <v>31</v>
      </c>
      <c r="O40" s="27">
        <v>1079739</v>
      </c>
      <c r="P40" s="27">
        <v>101338</v>
      </c>
      <c r="Q40" s="27">
        <v>362762</v>
      </c>
      <c r="R40" s="27">
        <v>46064</v>
      </c>
      <c r="S40" s="27">
        <v>24526</v>
      </c>
      <c r="T40" s="27">
        <v>190490</v>
      </c>
      <c r="U40" s="27">
        <v>112559</v>
      </c>
      <c r="V40" s="27">
        <v>62746</v>
      </c>
      <c r="W40" s="42" t="s">
        <v>62</v>
      </c>
      <c r="X40" s="42" t="s">
        <v>62</v>
      </c>
      <c r="Y40" s="43" t="s">
        <v>62</v>
      </c>
      <c r="Z40" s="39">
        <v>179254</v>
      </c>
    </row>
    <row r="41" spans="1:26" s="22" customFormat="1" ht="13.5" customHeight="1">
      <c r="A41" s="20"/>
      <c r="B41" s="18" t="s">
        <v>32</v>
      </c>
      <c r="C41" s="29">
        <v>2340511</v>
      </c>
      <c r="D41" s="33">
        <v>303698</v>
      </c>
      <c r="E41" s="33">
        <v>124387</v>
      </c>
      <c r="F41" s="33">
        <v>29093</v>
      </c>
      <c r="G41" s="33">
        <v>51333</v>
      </c>
      <c r="H41" s="33">
        <v>43678</v>
      </c>
      <c r="I41" s="33">
        <v>55207</v>
      </c>
      <c r="J41" s="33">
        <v>827593</v>
      </c>
      <c r="K41" s="33">
        <v>521801</v>
      </c>
      <c r="L41" s="33">
        <v>242517</v>
      </c>
      <c r="M41" s="29">
        <v>63275</v>
      </c>
      <c r="N41" s="50" t="s">
        <v>32</v>
      </c>
      <c r="O41" s="29">
        <v>1209220</v>
      </c>
      <c r="P41" s="37">
        <v>129380</v>
      </c>
      <c r="Q41" s="33">
        <v>432140</v>
      </c>
      <c r="R41" s="33">
        <v>50838</v>
      </c>
      <c r="S41" s="33">
        <v>25691</v>
      </c>
      <c r="T41" s="33">
        <v>170470</v>
      </c>
      <c r="U41" s="33">
        <v>126110</v>
      </c>
      <c r="V41" s="33">
        <v>70244</v>
      </c>
      <c r="W41" s="42" t="s">
        <v>62</v>
      </c>
      <c r="X41" s="42" t="s">
        <v>62</v>
      </c>
      <c r="Y41" s="43" t="s">
        <v>62</v>
      </c>
      <c r="Z41" s="38">
        <v>204347</v>
      </c>
    </row>
    <row r="42" spans="1:26" s="22" customFormat="1" ht="13.5" customHeight="1">
      <c r="A42" s="20"/>
      <c r="B42" s="18" t="s">
        <v>33</v>
      </c>
      <c r="C42" s="29">
        <v>2377488</v>
      </c>
      <c r="D42" s="33">
        <v>338294</v>
      </c>
      <c r="E42" s="33">
        <v>147500</v>
      </c>
      <c r="F42" s="33">
        <v>32860</v>
      </c>
      <c r="G42" s="33">
        <v>49411</v>
      </c>
      <c r="H42" s="33">
        <v>48719</v>
      </c>
      <c r="I42" s="33">
        <v>59804</v>
      </c>
      <c r="J42" s="33">
        <v>775435</v>
      </c>
      <c r="K42" s="33">
        <v>514120</v>
      </c>
      <c r="L42" s="33">
        <v>198642</v>
      </c>
      <c r="M42" s="29">
        <v>62673</v>
      </c>
      <c r="N42" s="50" t="s">
        <v>33</v>
      </c>
      <c r="O42" s="33">
        <v>1263759</v>
      </c>
      <c r="P42" s="33">
        <v>128539</v>
      </c>
      <c r="Q42" s="33">
        <v>443298</v>
      </c>
      <c r="R42" s="33">
        <v>52919</v>
      </c>
      <c r="S42" s="33">
        <v>24590</v>
      </c>
      <c r="T42" s="33">
        <v>174718</v>
      </c>
      <c r="U42" s="33">
        <v>140002</v>
      </c>
      <c r="V42" s="33">
        <v>76170</v>
      </c>
      <c r="W42" s="42" t="s">
        <v>62</v>
      </c>
      <c r="X42" s="42" t="s">
        <v>62</v>
      </c>
      <c r="Y42" s="43" t="s">
        <v>62</v>
      </c>
      <c r="Z42" s="38">
        <v>223523</v>
      </c>
    </row>
    <row r="43" spans="1:26" s="22" customFormat="1" ht="13.5" customHeight="1">
      <c r="A43" s="20"/>
      <c r="B43" s="18" t="s">
        <v>34</v>
      </c>
      <c r="C43" s="29">
        <v>2235844</v>
      </c>
      <c r="D43" s="33">
        <v>333233</v>
      </c>
      <c r="E43" s="33">
        <v>146808</v>
      </c>
      <c r="F43" s="33">
        <v>34893</v>
      </c>
      <c r="G43" s="33">
        <v>43686</v>
      </c>
      <c r="H43" s="33">
        <v>48526</v>
      </c>
      <c r="I43" s="33">
        <v>59320</v>
      </c>
      <c r="J43" s="33">
        <v>695791</v>
      </c>
      <c r="K43" s="33">
        <v>476589</v>
      </c>
      <c r="L43" s="33">
        <v>154979</v>
      </c>
      <c r="M43" s="29">
        <v>64223</v>
      </c>
      <c r="N43" s="50" t="s">
        <v>34</v>
      </c>
      <c r="O43" s="33">
        <v>1206820</v>
      </c>
      <c r="P43" s="33">
        <v>120726</v>
      </c>
      <c r="Q43" s="33">
        <v>414819</v>
      </c>
      <c r="R43" s="33">
        <v>46354</v>
      </c>
      <c r="S43" s="33">
        <v>25338</v>
      </c>
      <c r="T43" s="33">
        <v>147878</v>
      </c>
      <c r="U43" s="33">
        <v>146308</v>
      </c>
      <c r="V43" s="33">
        <v>74967</v>
      </c>
      <c r="W43" s="42" t="s">
        <v>62</v>
      </c>
      <c r="X43" s="42" t="s">
        <v>62</v>
      </c>
      <c r="Y43" s="43" t="s">
        <v>62</v>
      </c>
      <c r="Z43" s="38">
        <v>230430</v>
      </c>
    </row>
    <row r="44" spans="1:26" s="22" customFormat="1" ht="3" customHeight="1">
      <c r="A44" s="20"/>
      <c r="B44" s="18"/>
      <c r="C44" s="29"/>
      <c r="D44" s="33"/>
      <c r="E44" s="33"/>
      <c r="F44" s="33"/>
      <c r="G44" s="33"/>
      <c r="H44" s="33"/>
      <c r="I44" s="33"/>
      <c r="J44" s="33"/>
      <c r="K44" s="33"/>
      <c r="L44" s="33"/>
      <c r="M44" s="29"/>
      <c r="N44" s="50"/>
      <c r="O44" s="33"/>
      <c r="P44" s="33"/>
      <c r="Q44" s="33"/>
      <c r="R44" s="33"/>
      <c r="S44" s="33"/>
      <c r="T44" s="33"/>
      <c r="U44" s="33"/>
      <c r="V44" s="33"/>
      <c r="W44" s="42" t="s">
        <v>62</v>
      </c>
      <c r="X44" s="42" t="s">
        <v>62</v>
      </c>
      <c r="Y44" s="43" t="s">
        <v>62</v>
      </c>
      <c r="Z44" s="38"/>
    </row>
    <row r="45" spans="1:26" s="22" customFormat="1" ht="13.5" customHeight="1">
      <c r="A45" s="20"/>
      <c r="B45" s="18" t="s">
        <v>35</v>
      </c>
      <c r="C45" s="31">
        <v>1981574</v>
      </c>
      <c r="D45" s="29">
        <v>290595</v>
      </c>
      <c r="E45" s="29">
        <v>133159</v>
      </c>
      <c r="F45" s="29">
        <v>29456</v>
      </c>
      <c r="G45" s="29">
        <v>36511</v>
      </c>
      <c r="H45" s="29">
        <v>39739</v>
      </c>
      <c r="I45" s="29">
        <v>51730</v>
      </c>
      <c r="J45" s="29">
        <v>629722</v>
      </c>
      <c r="K45" s="29">
        <v>444268</v>
      </c>
      <c r="L45" s="29">
        <v>126717</v>
      </c>
      <c r="M45" s="29">
        <v>58737</v>
      </c>
      <c r="N45" s="50" t="s">
        <v>35</v>
      </c>
      <c r="O45" s="31">
        <v>1061257</v>
      </c>
      <c r="P45" s="29">
        <v>112161</v>
      </c>
      <c r="Q45" s="29">
        <v>328921</v>
      </c>
      <c r="R45" s="29">
        <v>39399</v>
      </c>
      <c r="S45" s="29">
        <v>19198</v>
      </c>
      <c r="T45" s="29">
        <v>112965</v>
      </c>
      <c r="U45" s="29">
        <v>158020</v>
      </c>
      <c r="V45" s="29">
        <v>71818</v>
      </c>
      <c r="W45" s="42" t="s">
        <v>62</v>
      </c>
      <c r="X45" s="42" t="s">
        <v>62</v>
      </c>
      <c r="Y45" s="43" t="s">
        <v>62</v>
      </c>
      <c r="Z45" s="38">
        <v>218775</v>
      </c>
    </row>
    <row r="46" spans="1:26" s="22" customFormat="1" ht="13.5" customHeight="1">
      <c r="A46" s="20"/>
      <c r="B46" s="18" t="s">
        <v>51</v>
      </c>
      <c r="C46" s="31">
        <f>SUM(O46,J46,D46)</f>
        <v>1725072</v>
      </c>
      <c r="D46" s="26">
        <f>SUM(E46:I46)</f>
        <v>244776</v>
      </c>
      <c r="E46" s="29">
        <v>111700</v>
      </c>
      <c r="F46" s="29">
        <v>24159</v>
      </c>
      <c r="G46" s="29">
        <v>30465</v>
      </c>
      <c r="H46" s="29">
        <v>34573</v>
      </c>
      <c r="I46" s="29">
        <f>244776-E46-F46-G46-H46</f>
        <v>43879</v>
      </c>
      <c r="J46" s="29">
        <f>SUM(K46:M46)</f>
        <v>556987</v>
      </c>
      <c r="K46" s="29">
        <v>406104</v>
      </c>
      <c r="L46" s="29">
        <v>104155</v>
      </c>
      <c r="M46" s="29">
        <v>46728</v>
      </c>
      <c r="N46" s="50">
        <v>17</v>
      </c>
      <c r="O46" s="31">
        <f>SUM(P46:Z46)</f>
        <v>923309</v>
      </c>
      <c r="P46" s="29">
        <v>103772</v>
      </c>
      <c r="Q46" s="29">
        <v>256594</v>
      </c>
      <c r="R46" s="26">
        <v>32017</v>
      </c>
      <c r="S46" s="29">
        <v>15446</v>
      </c>
      <c r="T46" s="29">
        <v>88180</v>
      </c>
      <c r="U46" s="26">
        <v>153972</v>
      </c>
      <c r="V46" s="29">
        <v>67328</v>
      </c>
      <c r="W46" s="42" t="s">
        <v>62</v>
      </c>
      <c r="X46" s="42" t="s">
        <v>62</v>
      </c>
      <c r="Y46" s="43" t="s">
        <v>62</v>
      </c>
      <c r="Z46" s="38">
        <f>923309-P46-Q46-R46-S46-T46-U46-V46</f>
        <v>206000</v>
      </c>
    </row>
    <row r="47" spans="2:26" s="20" customFormat="1" ht="13.5" customHeight="1">
      <c r="B47" s="18" t="s">
        <v>52</v>
      </c>
      <c r="C47" s="31">
        <f>SUM(D47,J47,O47)</f>
        <v>1534528</v>
      </c>
      <c r="D47" s="29">
        <v>205463</v>
      </c>
      <c r="E47" s="29">
        <v>91461</v>
      </c>
      <c r="F47" s="29">
        <v>22442</v>
      </c>
      <c r="G47" s="29">
        <v>25181</v>
      </c>
      <c r="H47" s="29">
        <v>27718</v>
      </c>
      <c r="I47" s="29">
        <f>SUM(D47-E47-F47-G47-H47)</f>
        <v>38661</v>
      </c>
      <c r="J47" s="29">
        <v>517815</v>
      </c>
      <c r="K47" s="29">
        <v>388463</v>
      </c>
      <c r="L47" s="29">
        <v>93294</v>
      </c>
      <c r="M47" s="29">
        <v>36058</v>
      </c>
      <c r="N47" s="50">
        <v>18</v>
      </c>
      <c r="O47" s="31">
        <v>811250</v>
      </c>
      <c r="P47" s="29">
        <v>88739</v>
      </c>
      <c r="Q47" s="29">
        <v>205744</v>
      </c>
      <c r="R47" s="26">
        <v>26828</v>
      </c>
      <c r="S47" s="29">
        <v>13698</v>
      </c>
      <c r="T47" s="29">
        <v>55981</v>
      </c>
      <c r="U47" s="29">
        <v>147113</v>
      </c>
      <c r="V47" s="29">
        <v>65377</v>
      </c>
      <c r="W47" s="42" t="s">
        <v>62</v>
      </c>
      <c r="X47" s="42" t="s">
        <v>62</v>
      </c>
      <c r="Y47" s="43" t="s">
        <v>62</v>
      </c>
      <c r="Z47" s="38">
        <f>O47-SUM(P47:V47)</f>
        <v>207770</v>
      </c>
    </row>
    <row r="48" spans="1:32" s="22" customFormat="1" ht="13.5" customHeight="1">
      <c r="A48" s="20"/>
      <c r="B48" s="18" t="s">
        <v>55</v>
      </c>
      <c r="C48" s="31">
        <v>1429956</v>
      </c>
      <c r="D48" s="29">
        <v>175728</v>
      </c>
      <c r="E48" s="29">
        <v>76894</v>
      </c>
      <c r="F48" s="29">
        <v>21154</v>
      </c>
      <c r="G48" s="29">
        <v>20347</v>
      </c>
      <c r="H48" s="26">
        <v>22821</v>
      </c>
      <c r="I48" s="29">
        <f>SUM(D48-E48-F48-G48-H48)</f>
        <v>34512</v>
      </c>
      <c r="J48" s="29">
        <v>510162</v>
      </c>
      <c r="K48" s="26">
        <v>395344</v>
      </c>
      <c r="L48" s="29">
        <v>83028</v>
      </c>
      <c r="M48" s="29">
        <v>31790</v>
      </c>
      <c r="N48" s="50">
        <v>19</v>
      </c>
      <c r="O48" s="30">
        <v>744066</v>
      </c>
      <c r="P48" s="26">
        <v>78016</v>
      </c>
      <c r="Q48" s="26">
        <v>168129</v>
      </c>
      <c r="R48" s="26">
        <v>23687</v>
      </c>
      <c r="S48" s="26">
        <v>10220</v>
      </c>
      <c r="T48" s="26">
        <v>50846</v>
      </c>
      <c r="U48" s="26">
        <v>141915</v>
      </c>
      <c r="V48" s="26">
        <v>58727</v>
      </c>
      <c r="W48" s="42" t="s">
        <v>62</v>
      </c>
      <c r="X48" s="42" t="s">
        <v>62</v>
      </c>
      <c r="Y48" s="43" t="s">
        <v>62</v>
      </c>
      <c r="Z48" s="38">
        <f>O48-SUM(P48:V48)</f>
        <v>212526</v>
      </c>
      <c r="AA48" s="20"/>
      <c r="AB48" s="20"/>
      <c r="AC48" s="20"/>
      <c r="AD48" s="20"/>
      <c r="AE48" s="20"/>
      <c r="AF48" s="20"/>
    </row>
    <row r="49" spans="1:32" s="22" customFormat="1" ht="13.5" customHeight="1">
      <c r="A49" s="20"/>
      <c r="B49" s="18" t="s">
        <v>56</v>
      </c>
      <c r="C49" s="31">
        <v>1372840</v>
      </c>
      <c r="D49" s="29">
        <v>155047</v>
      </c>
      <c r="E49" s="29">
        <v>67436</v>
      </c>
      <c r="F49" s="29">
        <v>18810</v>
      </c>
      <c r="G49" s="29">
        <v>17423</v>
      </c>
      <c r="H49" s="26">
        <v>20272</v>
      </c>
      <c r="I49" s="29">
        <f>SUM(D49-E49-F49-G49-H49)</f>
        <v>31106</v>
      </c>
      <c r="J49" s="29">
        <v>501331</v>
      </c>
      <c r="K49" s="26">
        <v>393462</v>
      </c>
      <c r="L49" s="29">
        <v>80354</v>
      </c>
      <c r="M49" s="29">
        <v>27515</v>
      </c>
      <c r="N49" s="50">
        <v>20</v>
      </c>
      <c r="O49" s="30">
        <v>716462</v>
      </c>
      <c r="P49" s="26">
        <v>75423</v>
      </c>
      <c r="Q49" s="26">
        <v>154836</v>
      </c>
      <c r="R49" s="26">
        <v>19145</v>
      </c>
      <c r="S49" s="26">
        <v>8396</v>
      </c>
      <c r="T49" s="26">
        <v>38477</v>
      </c>
      <c r="U49" s="26">
        <v>145429</v>
      </c>
      <c r="V49" s="26">
        <v>54109</v>
      </c>
      <c r="W49" s="42">
        <v>2637</v>
      </c>
      <c r="X49" s="43">
        <v>7170</v>
      </c>
      <c r="Y49" s="43">
        <v>15887</v>
      </c>
      <c r="Z49" s="44">
        <v>194953</v>
      </c>
      <c r="AA49" s="20"/>
      <c r="AB49" s="20"/>
      <c r="AC49" s="20"/>
      <c r="AD49" s="20"/>
      <c r="AE49" s="20"/>
      <c r="AF49" s="20"/>
    </row>
    <row r="50" spans="1:32" s="22" customFormat="1" ht="3.75" customHeight="1">
      <c r="A50" s="20"/>
      <c r="B50" s="18"/>
      <c r="C50" s="31"/>
      <c r="D50" s="29"/>
      <c r="E50" s="29"/>
      <c r="F50" s="29"/>
      <c r="G50" s="29"/>
      <c r="H50" s="26"/>
      <c r="I50" s="29"/>
      <c r="J50" s="29"/>
      <c r="K50" s="26"/>
      <c r="L50" s="29"/>
      <c r="M50" s="29"/>
      <c r="N50" s="50"/>
      <c r="O50" s="31"/>
      <c r="P50" s="26"/>
      <c r="Q50" s="26"/>
      <c r="R50" s="26"/>
      <c r="S50" s="26"/>
      <c r="T50" s="26"/>
      <c r="U50" s="26"/>
      <c r="V50" s="26"/>
      <c r="W50" s="42"/>
      <c r="X50" s="42"/>
      <c r="Y50" s="43"/>
      <c r="Z50" s="44"/>
      <c r="AA50" s="20"/>
      <c r="AB50" s="20"/>
      <c r="AC50" s="20"/>
      <c r="AD50" s="20"/>
      <c r="AE50" s="20"/>
      <c r="AF50" s="20"/>
    </row>
    <row r="51" spans="1:26" s="22" customFormat="1" ht="13.5" customHeight="1">
      <c r="A51" s="20"/>
      <c r="B51" s="18">
        <v>21</v>
      </c>
      <c r="C51" s="31">
        <v>1299294</v>
      </c>
      <c r="D51" s="29">
        <v>148488</v>
      </c>
      <c r="E51" s="29">
        <v>59213</v>
      </c>
      <c r="F51" s="29">
        <v>17443</v>
      </c>
      <c r="G51" s="29">
        <v>18032</v>
      </c>
      <c r="H51" s="29">
        <v>23007</v>
      </c>
      <c r="I51" s="29">
        <f>SUM(D51-E51-F51-G51-H51)</f>
        <v>30793</v>
      </c>
      <c r="J51" s="29">
        <v>497407</v>
      </c>
      <c r="K51" s="29">
        <v>389476</v>
      </c>
      <c r="L51" s="29">
        <v>82116</v>
      </c>
      <c r="M51" s="29">
        <v>25815</v>
      </c>
      <c r="N51" s="50">
        <v>21</v>
      </c>
      <c r="O51" s="30">
        <v>653399</v>
      </c>
      <c r="P51" s="29">
        <v>75361</v>
      </c>
      <c r="Q51" s="26">
        <v>143863</v>
      </c>
      <c r="R51" s="26">
        <v>19036</v>
      </c>
      <c r="S51" s="26">
        <v>7233</v>
      </c>
      <c r="T51" s="26">
        <v>26686</v>
      </c>
      <c r="U51" s="26">
        <v>149892</v>
      </c>
      <c r="V51" s="26">
        <v>50212</v>
      </c>
      <c r="W51" s="42">
        <v>2472</v>
      </c>
      <c r="X51" s="42">
        <v>5964</v>
      </c>
      <c r="Y51" s="43">
        <v>14166</v>
      </c>
      <c r="Z51" s="44">
        <v>158514</v>
      </c>
    </row>
    <row r="52" spans="1:26" s="22" customFormat="1" ht="13.5" customHeight="1">
      <c r="A52" s="20"/>
      <c r="B52" s="18">
        <v>22</v>
      </c>
      <c r="C52" s="31">
        <v>1213442</v>
      </c>
      <c r="D52" s="29">
        <v>136552</v>
      </c>
      <c r="E52" s="29">
        <v>54458</v>
      </c>
      <c r="F52" s="29">
        <v>16175</v>
      </c>
      <c r="G52" s="29">
        <v>14796</v>
      </c>
      <c r="H52" s="29">
        <v>20465</v>
      </c>
      <c r="I52" s="29">
        <f>SUM(D52-E52-F52-G52-H52)</f>
        <v>30658</v>
      </c>
      <c r="J52" s="29">
        <v>464775</v>
      </c>
      <c r="K52" s="29">
        <v>367509</v>
      </c>
      <c r="L52" s="29">
        <v>73491</v>
      </c>
      <c r="M52" s="29">
        <v>23775</v>
      </c>
      <c r="N52" s="50">
        <v>22</v>
      </c>
      <c r="O52" s="30">
        <v>612115</v>
      </c>
      <c r="P52" s="29">
        <v>67307</v>
      </c>
      <c r="Q52" s="26">
        <v>123512</v>
      </c>
      <c r="R52" s="26">
        <v>14559</v>
      </c>
      <c r="S52" s="26">
        <v>6248</v>
      </c>
      <c r="T52" s="26">
        <v>21522</v>
      </c>
      <c r="U52" s="26">
        <v>148371</v>
      </c>
      <c r="V52" s="26">
        <v>46208</v>
      </c>
      <c r="W52" s="42">
        <v>2196</v>
      </c>
      <c r="X52" s="42">
        <v>5378</v>
      </c>
      <c r="Y52" s="43">
        <v>13516</v>
      </c>
      <c r="Z52" s="44">
        <f>+O52-SUM(P52:Y52)</f>
        <v>163298</v>
      </c>
    </row>
    <row r="53" spans="1:26" s="22" customFormat="1" ht="13.5" customHeight="1">
      <c r="A53" s="20"/>
      <c r="B53" s="50">
        <v>23</v>
      </c>
      <c r="C53" s="31">
        <f>+D53+J53+O53</f>
        <v>1133125</v>
      </c>
      <c r="D53" s="29">
        <v>126077</v>
      </c>
      <c r="E53" s="29">
        <v>46785</v>
      </c>
      <c r="F53" s="29">
        <v>16393</v>
      </c>
      <c r="G53" s="29">
        <v>13309</v>
      </c>
      <c r="H53" s="29">
        <v>19022</v>
      </c>
      <c r="I53" s="29">
        <f>SUM(D53-E53-F53-G53-H53)</f>
        <v>30568</v>
      </c>
      <c r="J53" s="29">
        <f>SUM(K53:M53)</f>
        <v>430273</v>
      </c>
      <c r="K53" s="29">
        <v>337569</v>
      </c>
      <c r="L53" s="29">
        <v>67776</v>
      </c>
      <c r="M53" s="29">
        <v>24928</v>
      </c>
      <c r="N53" s="50">
        <v>23</v>
      </c>
      <c r="O53" s="31">
        <v>576775</v>
      </c>
      <c r="P53" s="29">
        <v>57014</v>
      </c>
      <c r="Q53" s="29">
        <v>111771</v>
      </c>
      <c r="R53" s="29">
        <v>12476</v>
      </c>
      <c r="S53" s="29">
        <v>5515</v>
      </c>
      <c r="T53" s="29">
        <v>20298</v>
      </c>
      <c r="U53" s="29">
        <v>141564</v>
      </c>
      <c r="V53" s="29">
        <v>43238</v>
      </c>
      <c r="W53" s="43">
        <v>2093</v>
      </c>
      <c r="X53" s="43">
        <v>5062</v>
      </c>
      <c r="Y53" s="43">
        <v>11966</v>
      </c>
      <c r="Z53" s="51">
        <f>+O53-SUM(P53:Y53)</f>
        <v>165778</v>
      </c>
    </row>
    <row r="54" spans="1:26" s="53" customFormat="1" ht="13.5" customHeight="1">
      <c r="A54" s="52"/>
      <c r="B54" s="54">
        <v>24</v>
      </c>
      <c r="C54" s="55">
        <f>+D54+J54+O54</f>
        <v>1040447</v>
      </c>
      <c r="D54" s="34">
        <v>115155</v>
      </c>
      <c r="E54" s="34">
        <v>43607</v>
      </c>
      <c r="F54" s="34">
        <v>13636</v>
      </c>
      <c r="G54" s="34">
        <v>12366</v>
      </c>
      <c r="H54" s="34">
        <v>16424</v>
      </c>
      <c r="I54" s="34">
        <f>SUM(D54-E54-F54-G54-H54)</f>
        <v>29122</v>
      </c>
      <c r="J54" s="34">
        <f>SUM(K54:M54)</f>
        <v>384284</v>
      </c>
      <c r="K54" s="34">
        <v>303745</v>
      </c>
      <c r="L54" s="34">
        <v>59469</v>
      </c>
      <c r="M54" s="34">
        <v>21070</v>
      </c>
      <c r="N54" s="54">
        <v>24</v>
      </c>
      <c r="O54" s="55">
        <v>541008</v>
      </c>
      <c r="P54" s="34">
        <v>51197</v>
      </c>
      <c r="Q54" s="34">
        <v>102798</v>
      </c>
      <c r="R54" s="34">
        <v>10083</v>
      </c>
      <c r="S54" s="34">
        <v>5454</v>
      </c>
      <c r="T54" s="34">
        <v>18822</v>
      </c>
      <c r="U54" s="34">
        <v>134876</v>
      </c>
      <c r="V54" s="34">
        <v>43882</v>
      </c>
      <c r="W54" s="56">
        <v>1997</v>
      </c>
      <c r="X54" s="56">
        <v>5584</v>
      </c>
      <c r="Y54" s="56">
        <v>13001</v>
      </c>
      <c r="Z54" s="57">
        <f>+O54-SUM(P54:Y54)</f>
        <v>153314</v>
      </c>
    </row>
    <row r="55" spans="2:26" s="22" customFormat="1" ht="13.5" customHeight="1">
      <c r="B55" s="5" t="s">
        <v>57</v>
      </c>
      <c r="C55" s="23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8"/>
      <c r="O55" s="23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3"/>
    </row>
    <row r="56" spans="2:25" s="6" customFormat="1" ht="13.5" customHeight="1">
      <c r="B56" s="5" t="s">
        <v>63</v>
      </c>
      <c r="C56" s="5"/>
      <c r="D56" s="24"/>
      <c r="E56" s="24"/>
      <c r="F56" s="24"/>
      <c r="G56" s="24"/>
      <c r="H56" s="24"/>
      <c r="I56" s="24"/>
      <c r="R56" s="25"/>
      <c r="W56" s="45"/>
      <c r="X56" s="45"/>
      <c r="Y56" s="46"/>
    </row>
    <row r="57" spans="1:25" s="6" customFormat="1" ht="13.5" customHeight="1">
      <c r="A57" s="5"/>
      <c r="C57" s="5"/>
      <c r="D57" s="5"/>
      <c r="E57" s="5"/>
      <c r="F57" s="5"/>
      <c r="G57" s="5"/>
      <c r="H57" s="5"/>
      <c r="I57" s="5"/>
      <c r="X57" s="40"/>
      <c r="Y57" s="40"/>
    </row>
    <row r="58" spans="2:26" ht="13.5" customHeight="1">
      <c r="B58" s="1"/>
      <c r="C58" s="1"/>
      <c r="D58" s="1"/>
      <c r="E58" s="1"/>
      <c r="F58" s="1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6"/>
      <c r="Y58" s="41"/>
      <c r="Z58" s="1"/>
    </row>
    <row r="59" spans="2:26" ht="13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3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133" ht="13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EC61" s="10"/>
    </row>
    <row r="62" spans="2:26" ht="13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3.5" customHeight="1">
      <c r="B63" s="1"/>
      <c r="C63" s="1"/>
      <c r="D63" s="4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I64" s="1"/>
    </row>
  </sheetData>
  <mergeCells count="27">
    <mergeCell ref="U5:U6"/>
    <mergeCell ref="V5:V6"/>
    <mergeCell ref="Z5:Z6"/>
    <mergeCell ref="R5:R6"/>
    <mergeCell ref="S5:S6"/>
    <mergeCell ref="T5:T6"/>
    <mergeCell ref="W5:W6"/>
    <mergeCell ref="X5:X6"/>
    <mergeCell ref="Y5:Y6"/>
    <mergeCell ref="O5:O6"/>
    <mergeCell ref="P5:P6"/>
    <mergeCell ref="Q5:Q6"/>
    <mergeCell ref="N4:N6"/>
    <mergeCell ref="J5:J6"/>
    <mergeCell ref="K5:K6"/>
    <mergeCell ref="L5:L6"/>
    <mergeCell ref="M5:M6"/>
    <mergeCell ref="B4:B6"/>
    <mergeCell ref="D4:I4"/>
    <mergeCell ref="J4:M4"/>
    <mergeCell ref="O4:Z4"/>
    <mergeCell ref="D5:D6"/>
    <mergeCell ref="E5:E6"/>
    <mergeCell ref="F5:F6"/>
    <mergeCell ref="G5:G6"/>
    <mergeCell ref="H5:H6"/>
    <mergeCell ref="I5:I6"/>
  </mergeCells>
  <printOptions/>
  <pageMargins left="1.1811023622047245" right="0.7874015748031497" top="0.5905511811023623" bottom="0.1968503937007874" header="0.5118110236220472" footer="0.3937007874015748"/>
  <pageSetup horizontalDpi="300" verticalDpi="300" orientation="landscape" paperSize="9" scale="85" r:id="rId1"/>
  <headerFooter alignWithMargins="0">
    <oddHeader>&amp;R&amp;"ＭＳ 明朝,標準"&amp;10&amp;A</oddHeader>
  </headerFooter>
  <colBreaks count="1" manualBreakCount="1">
    <brk id="13" min="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2013-10-11T09:36:16Z</cp:lastPrinted>
  <dcterms:created xsi:type="dcterms:W3CDTF">2001-05-23T07:30:15Z</dcterms:created>
  <dcterms:modified xsi:type="dcterms:W3CDTF">2013-10-30T04:40:05Z</dcterms:modified>
  <cp:category/>
  <cp:version/>
  <cp:contentType/>
  <cp:contentStatus/>
</cp:coreProperties>
</file>