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75" windowWidth="20730" windowHeight="8295" tabRatio="927"/>
  </bookViews>
  <sheets>
    <sheet name="Link Data 2015" sheetId="16" r:id="rId1"/>
  </sheets>
  <externalReferences>
    <externalReference r:id="rId2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0">'Link Data 2015'!$A$1:$R$93</definedName>
    <definedName name="_xlnm.Print_Area">#REF!</definedName>
    <definedName name="PRINT_AREA_MI">#REF!</definedName>
    <definedName name="_xlnm.Print_Titles" localSheetId="0">'Link Data 2015'!$4:$7</definedName>
  </definedNames>
  <calcPr calcId="124519"/>
</workbook>
</file>

<file path=xl/calcChain.xml><?xml version="1.0" encoding="utf-8"?>
<calcChain xmlns="http://schemas.openxmlformats.org/spreadsheetml/2006/main">
  <c r="L73" i="16"/>
  <c r="K73"/>
  <c r="H73"/>
  <c r="D73"/>
  <c r="G73"/>
  <c r="J73" l="1"/>
  <c r="C73"/>
  <c r="I73" s="1"/>
</calcChain>
</file>

<file path=xl/sharedStrings.xml><?xml version="1.0" encoding="utf-8"?>
<sst xmlns="http://schemas.openxmlformats.org/spreadsheetml/2006/main" count="38" uniqueCount="29">
  <si>
    <t/>
  </si>
  <si>
    <t>Year</t>
    <phoneticPr fontId="2"/>
  </si>
  <si>
    <t>Reported cases</t>
    <phoneticPr fontId="2"/>
  </si>
  <si>
    <t>Crime rate</t>
    <phoneticPr fontId="2"/>
  </si>
  <si>
    <t>Cleared cases</t>
    <phoneticPr fontId="2"/>
  </si>
  <si>
    <t>Number of cleared persons</t>
  </si>
  <si>
    <t>Female rate</t>
  </si>
  <si>
    <t>Male</t>
    <phoneticPr fontId="2"/>
  </si>
  <si>
    <t>Female</t>
    <phoneticPr fontId="2"/>
  </si>
  <si>
    <t>Number of persons</t>
    <phoneticPr fontId="2"/>
  </si>
  <si>
    <t>Rate per population</t>
    <phoneticPr fontId="2"/>
  </si>
  <si>
    <t>General population</t>
    <phoneticPr fontId="2"/>
  </si>
  <si>
    <t>thousand persons</t>
    <phoneticPr fontId="2"/>
  </si>
  <si>
    <t>The Traffic Bureau, National Police Agency</t>
  </si>
  <si>
    <t>The Statistics Bureau, Minstry of Internal Affairs and Communication (population data)</t>
  </si>
  <si>
    <t>Criminal Statistics of the National Police Agency</t>
    <phoneticPr fontId="2"/>
  </si>
  <si>
    <t>Clearance rate</t>
    <phoneticPr fontId="2"/>
  </si>
  <si>
    <r>
      <t>Appdendix 1-1</t>
    </r>
    <r>
      <rPr>
        <b/>
        <sz val="12"/>
        <rFont val="ＭＳ ゴシック"/>
        <family val="3"/>
        <charset val="128"/>
      </rPr>
      <t>　</t>
    </r>
    <r>
      <rPr>
        <b/>
        <sz val="12"/>
        <rFont val="Times New Roman"/>
        <family val="1"/>
      </rPr>
      <t>Penal Code offenses: reported cases, crime rate, cleared cases/persons, and clearance rate</t>
    </r>
    <phoneticPr fontId="2"/>
  </si>
  <si>
    <t>(1946-2015)</t>
    <phoneticPr fontId="2"/>
  </si>
  <si>
    <t>Total</t>
    <phoneticPr fontId="2"/>
  </si>
  <si>
    <t>Penal Code offenses</t>
    <phoneticPr fontId="2"/>
  </si>
  <si>
    <t>Penal Code offense</t>
    <phoneticPr fontId="2"/>
  </si>
  <si>
    <t>1. The figures until 1955 includes cases/persons of criminal violations by juveniles younger than 14.</t>
    <phoneticPr fontId="2"/>
  </si>
  <si>
    <t>2. “Penal Code offenses” until 1965 do not include (non-traffic) negligence in the pursuit of social activities causing death or injury.</t>
    <phoneticPr fontId="2"/>
  </si>
  <si>
    <t>3. “Total” refers to the total number of Penal Code offenses, Dangerous driving causing death or injury, and Negligent driving offenses causing death or injury.</t>
    <phoneticPr fontId="2"/>
  </si>
  <si>
    <r>
      <t xml:space="preserve">4. </t>
    </r>
    <r>
      <rPr>
        <sz val="9"/>
        <rFont val="ＭＳ Ｐ明朝"/>
        <family val="1"/>
        <charset val="128"/>
      </rPr>
      <t>“</t>
    </r>
    <r>
      <rPr>
        <sz val="9"/>
        <rFont val="Times New Roman"/>
        <family val="1"/>
      </rPr>
      <t>Penal Code offenses” of years 2002-2014 include Dangerous driving causing death or injury.</t>
    </r>
    <phoneticPr fontId="2"/>
  </si>
  <si>
    <t>5. “Rate per population” indicates the number of persons cleared per 100,000 males /females aged 14 or older.</t>
    <phoneticPr fontId="2"/>
  </si>
  <si>
    <t>Source:</t>
    <phoneticPr fontId="2"/>
  </si>
  <si>
    <t>Notes:</t>
    <phoneticPr fontId="2"/>
  </si>
</sst>
</file>

<file path=xl/styles.xml><?xml version="1.0" encoding="utf-8"?>
<styleSheet xmlns="http://schemas.openxmlformats.org/spreadsheetml/2006/main">
  <numFmts count="22">
    <numFmt numFmtId="176" formatCode="&quot;¥&quot;#,##0_);[Red]\(&quot;¥&quot;#,##0\)"/>
    <numFmt numFmtId="177" formatCode="#,##0.0;[Red]\-#,##0.0"/>
    <numFmt numFmtId="178" formatCode="#,##0.0_);\(#,##0.0\)"/>
    <numFmt numFmtId="179" formatCode="0.0_);[Red]\(0.0\)"/>
    <numFmt numFmtId="180" formatCode="#,##0.0_ "/>
    <numFmt numFmtId="181" formatCode="#,##0.0_);[Red]\(#,##0.0\)"/>
    <numFmt numFmtId="182" formatCode="#,##0_);[Red]\(#,##0\)"/>
    <numFmt numFmtId="183" formatCode="#,##0_ "/>
    <numFmt numFmtId="184" formatCode="#,##0.0_ ;[Red]\-#,##0.0\ "/>
    <numFmt numFmtId="185" formatCode="0.0%"/>
    <numFmt numFmtId="186" formatCode="0_ "/>
    <numFmt numFmtId="187" formatCode="0%;\(0%\)"/>
    <numFmt numFmtId="188" formatCode="&quot;$&quot;#,##0;&quot;¥&quot;\!\(&quot;$&quot;#,##0&quot;¥&quot;\!\)"/>
    <numFmt numFmtId="189" formatCode="&quot;$&quot;#,##0_);[Red]\(&quot;$&quot;#,##0\)"/>
    <numFmt numFmtId="190" formatCode="&quot;$&quot;#,##0_);\(&quot;$&quot;#,##0\)"/>
    <numFmt numFmtId="191" formatCode="&quot;$&quot;#,##0.00_);\(&quot;$&quot;#,##0.00\)"/>
    <numFmt numFmtId="192" formatCode="&quot;$&quot;#,##0.00_);[Red]\(&quot;$&quot;#,##0.00\)"/>
    <numFmt numFmtId="193" formatCode="0.00_)"/>
    <numFmt numFmtId="194" formatCode="#,##0_ ;[Red]&quot;¥&quot;\!\-#,##0&quot;¥&quot;\!\ "/>
    <numFmt numFmtId="195" formatCode="0_ ;[Red]&quot;¥&quot;\!\-0&quot;¥&quot;\!\ "/>
    <numFmt numFmtId="196" formatCode="0_ ;[Red]\-0\ "/>
    <numFmt numFmtId="197" formatCode="hh:mm\ \T\K"/>
  </numFmts>
  <fonts count="4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ＭＳ Ｐ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596">
    <xf numFmtId="0" fontId="0" fillId="0" borderId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8" fontId="24" fillId="0" borderId="0" applyFill="0" applyBorder="0" applyAlignment="0"/>
    <xf numFmtId="0" fontId="26" fillId="0" borderId="0"/>
    <xf numFmtId="0" fontId="27" fillId="0" borderId="1" applyNumberFormat="0" applyFill="0" applyProtection="0">
      <alignment horizontal="center"/>
    </xf>
    <xf numFmtId="38" fontId="28" fillId="0" borderId="0" applyFont="0" applyFill="0" applyBorder="0" applyAlignment="0" applyProtection="0"/>
    <xf numFmtId="3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4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9" fillId="0" borderId="0">
      <alignment horizontal="left"/>
    </xf>
    <xf numFmtId="38" fontId="30" fillId="11" borderId="0" applyNumberFormat="0" applyBorder="0" applyAlignment="0" applyProtection="0"/>
    <xf numFmtId="0" fontId="31" fillId="0" borderId="0">
      <alignment horizontal="left"/>
    </xf>
    <xf numFmtId="0" fontId="32" fillId="0" borderId="2" applyNumberFormat="0" applyAlignment="0" applyProtection="0">
      <alignment horizontal="left" vertical="center"/>
    </xf>
    <xf numFmtId="0" fontId="32" fillId="0" borderId="3">
      <alignment horizontal="left" vertical="center"/>
    </xf>
    <xf numFmtId="10" fontId="30" fillId="12" borderId="4" applyNumberFormat="0" applyBorder="0" applyAlignment="0" applyProtection="0"/>
    <xf numFmtId="1" fontId="23" fillId="0" borderId="0" applyProtection="0">
      <protection locked="0"/>
    </xf>
    <xf numFmtId="0" fontId="33" fillId="0" borderId="5"/>
    <xf numFmtId="0" fontId="24" fillId="0" borderId="0"/>
    <xf numFmtId="193" fontId="34" fillId="0" borderId="0"/>
    <xf numFmtId="0" fontId="35" fillId="0" borderId="0"/>
    <xf numFmtId="10" fontId="35" fillId="0" borderId="0" applyFont="0" applyFill="0" applyBorder="0" applyAlignment="0" applyProtection="0"/>
    <xf numFmtId="4" fontId="29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30" fillId="0" borderId="0" applyNumberFormat="0" applyFill="0" applyBorder="0" applyProtection="0">
      <alignment vertical="top" wrapText="1"/>
    </xf>
    <xf numFmtId="3" fontId="30" fillId="0" borderId="0" applyFill="0" applyBorder="0" applyProtection="0">
      <alignment horizontal="right" vertical="top" wrapText="1"/>
    </xf>
    <xf numFmtId="3" fontId="38" fillId="0" borderId="0" applyFill="0" applyBorder="0" applyProtection="0">
      <alignment horizontal="right" vertical="top" wrapText="1"/>
    </xf>
    <xf numFmtId="0" fontId="33" fillId="0" borderId="0"/>
    <xf numFmtId="0" fontId="39" fillId="0" borderId="0">
      <alignment horizont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94" fontId="40" fillId="0" borderId="0" applyBorder="0">
      <alignment horizontal="right"/>
    </xf>
    <xf numFmtId="49" fontId="24" fillId="0" borderId="0" applyFont="0"/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0" fontId="19" fillId="19" borderId="14" applyNumberFormat="0" applyAlignment="0" applyProtection="0">
      <alignment vertical="center"/>
    </xf>
    <xf numFmtId="195" fontId="40" fillId="0" borderId="0" applyFill="0" applyBorder="0"/>
    <xf numFmtId="194" fontId="40" fillId="0" borderId="0" applyFill="0" applyBorder="0"/>
    <xf numFmtId="196" fontId="40" fillId="0" borderId="0" applyFill="0" applyBorder="0"/>
    <xf numFmtId="49" fontId="40" fillId="20" borderId="15">
      <alignment horizontal="center"/>
    </xf>
    <xf numFmtId="183" fontId="40" fillId="20" borderId="15">
      <alignment horizontal="right"/>
    </xf>
    <xf numFmtId="14" fontId="40" fillId="20" borderId="0" applyBorder="0">
      <alignment horizontal="center"/>
    </xf>
    <xf numFmtId="49" fontId="40" fillId="0" borderId="15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16">
      <alignment horizontal="left"/>
    </xf>
    <xf numFmtId="17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4" fontId="40" fillId="0" borderId="17" applyBorder="0">
      <alignment horizontal="left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14" fontId="40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197" fontId="4" fillId="0" borderId="0"/>
    <xf numFmtId="49" fontId="40" fillId="0" borderId="0"/>
    <xf numFmtId="0" fontId="42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" fillId="0" borderId="0"/>
    <xf numFmtId="0" fontId="24" fillId="0" borderId="0"/>
  </cellStyleXfs>
  <cellXfs count="137">
    <xf numFmtId="0" fontId="0" fillId="0" borderId="0" xfId="0"/>
    <xf numFmtId="0" fontId="43" fillId="0" borderId="0" xfId="0" applyFont="1" applyFill="1"/>
    <xf numFmtId="0" fontId="43" fillId="0" borderId="0" xfId="0" applyNumberFormat="1" applyFont="1" applyFill="1" applyAlignment="1">
      <alignment horizontal="right"/>
    </xf>
    <xf numFmtId="0" fontId="43" fillId="0" borderId="0" xfId="0" applyNumberFormat="1" applyFont="1" applyFill="1"/>
    <xf numFmtId="3" fontId="43" fillId="0" borderId="0" xfId="0" applyNumberFormat="1" applyFont="1" applyFill="1"/>
    <xf numFmtId="0" fontId="43" fillId="0" borderId="0" xfId="0" applyFont="1" applyFill="1" applyAlignment="1">
      <alignment vertical="center"/>
    </xf>
    <xf numFmtId="0" fontId="43" fillId="0" borderId="0" xfId="0" applyNumberFormat="1" applyFont="1" applyFill="1" applyAlignment="1">
      <alignment horizontal="right" vertical="center"/>
    </xf>
    <xf numFmtId="0" fontId="43" fillId="0" borderId="0" xfId="0" quotePrefix="1" applyFont="1" applyFill="1" applyAlignment="1">
      <alignment horizontal="left" vertical="center"/>
    </xf>
    <xf numFmtId="0" fontId="43" fillId="0" borderId="0" xfId="0" quotePrefix="1" applyNumberFormat="1" applyFont="1" applyFill="1" applyAlignment="1">
      <alignment horizontal="left" vertical="center"/>
    </xf>
    <xf numFmtId="0" fontId="43" fillId="0" borderId="0" xfId="0" quotePrefix="1" applyFont="1" applyFill="1" applyAlignment="1">
      <alignment horizontal="right" vertical="center"/>
    </xf>
    <xf numFmtId="183" fontId="43" fillId="0" borderId="19" xfId="1926" applyNumberFormat="1" applyFont="1" applyFill="1" applyBorder="1" applyAlignment="1">
      <alignment horizontal="right"/>
    </xf>
    <xf numFmtId="184" fontId="43" fillId="0" borderId="23" xfId="1926" applyNumberFormat="1" applyFont="1" applyFill="1" applyBorder="1" applyAlignment="1">
      <alignment horizontal="right"/>
    </xf>
    <xf numFmtId="184" fontId="43" fillId="0" borderId="19" xfId="1926" applyNumberFormat="1" applyFont="1" applyFill="1" applyBorder="1" applyAlignment="1">
      <alignment horizontal="right"/>
    </xf>
    <xf numFmtId="182" fontId="43" fillId="0" borderId="23" xfId="1926" applyNumberFormat="1" applyFont="1" applyFill="1" applyBorder="1" applyAlignment="1">
      <alignment horizontal="right"/>
    </xf>
    <xf numFmtId="182" fontId="43" fillId="0" borderId="19" xfId="1926" applyNumberFormat="1" applyFont="1" applyFill="1" applyBorder="1" applyAlignment="1">
      <alignment horizontal="right"/>
    </xf>
    <xf numFmtId="180" fontId="43" fillId="0" borderId="19" xfId="1926" applyNumberFormat="1" applyFont="1" applyFill="1" applyBorder="1" applyAlignment="1">
      <alignment horizontal="right"/>
    </xf>
    <xf numFmtId="181" fontId="43" fillId="0" borderId="19" xfId="1926" applyNumberFormat="1" applyFont="1" applyFill="1" applyBorder="1" applyAlignment="1">
      <alignment horizontal="right"/>
    </xf>
    <xf numFmtId="183" fontId="43" fillId="0" borderId="0" xfId="1926" applyNumberFormat="1" applyFont="1" applyFill="1" applyBorder="1" applyAlignment="1">
      <alignment horizontal="right"/>
    </xf>
    <xf numFmtId="38" fontId="43" fillId="0" borderId="0" xfId="1926" applyFont="1" applyFill="1" applyBorder="1"/>
    <xf numFmtId="38" fontId="43" fillId="0" borderId="0" xfId="1926" applyFont="1" applyFill="1"/>
    <xf numFmtId="0" fontId="43" fillId="22" borderId="19" xfId="0" applyFont="1" applyFill="1" applyBorder="1" applyAlignment="1">
      <alignment horizontal="center"/>
    </xf>
    <xf numFmtId="183" fontId="43" fillId="0" borderId="19" xfId="0" applyNumberFormat="1" applyFont="1" applyFill="1" applyBorder="1" applyAlignment="1">
      <alignment horizontal="right"/>
    </xf>
    <xf numFmtId="184" fontId="43" fillId="0" borderId="23" xfId="0" applyNumberFormat="1" applyFont="1" applyFill="1" applyBorder="1" applyAlignment="1">
      <alignment horizontal="right"/>
    </xf>
    <xf numFmtId="184" fontId="43" fillId="0" borderId="19" xfId="0" quotePrefix="1" applyNumberFormat="1" applyFont="1" applyFill="1" applyBorder="1" applyAlignment="1">
      <alignment horizontal="right"/>
    </xf>
    <xf numFmtId="182" fontId="43" fillId="0" borderId="23" xfId="0" applyNumberFormat="1" applyFont="1" applyFill="1" applyBorder="1" applyAlignment="1">
      <alignment horizontal="right"/>
    </xf>
    <xf numFmtId="182" fontId="43" fillId="0" borderId="19" xfId="0" applyNumberFormat="1" applyFont="1" applyFill="1" applyBorder="1" applyAlignment="1">
      <alignment horizontal="right"/>
    </xf>
    <xf numFmtId="181" fontId="43" fillId="0" borderId="19" xfId="0" applyNumberFormat="1" applyFont="1" applyFill="1" applyBorder="1" applyAlignment="1">
      <alignment horizontal="right"/>
    </xf>
    <xf numFmtId="183" fontId="43" fillId="0" borderId="0" xfId="0" applyNumberFormat="1" applyFont="1" applyFill="1" applyBorder="1" applyAlignment="1">
      <alignment horizontal="right"/>
    </xf>
    <xf numFmtId="184" fontId="43" fillId="0" borderId="19" xfId="0" applyNumberFormat="1" applyFont="1" applyFill="1" applyBorder="1" applyAlignment="1">
      <alignment horizontal="right"/>
    </xf>
    <xf numFmtId="3" fontId="43" fillId="0" borderId="0" xfId="0" applyNumberFormat="1" applyFont="1" applyFill="1" applyBorder="1"/>
    <xf numFmtId="181" fontId="43" fillId="0" borderId="19" xfId="0" quotePrefix="1" applyNumberFormat="1" applyFont="1" applyFill="1" applyBorder="1" applyAlignment="1">
      <alignment horizontal="right"/>
    </xf>
    <xf numFmtId="184" fontId="43" fillId="0" borderId="23" xfId="0" quotePrefix="1" applyNumberFormat="1" applyFont="1" applyFill="1" applyBorder="1" applyAlignment="1">
      <alignment horizontal="right"/>
    </xf>
    <xf numFmtId="180" fontId="43" fillId="0" borderId="0" xfId="1926" applyNumberFormat="1" applyFont="1" applyFill="1" applyBorder="1" applyAlignment="1">
      <alignment horizontal="right"/>
    </xf>
    <xf numFmtId="183" fontId="43" fillId="0" borderId="26" xfId="0" applyNumberFormat="1" applyFont="1" applyFill="1" applyBorder="1" applyAlignment="1">
      <alignment horizontal="right"/>
    </xf>
    <xf numFmtId="183" fontId="43" fillId="0" borderId="23" xfId="0" applyNumberFormat="1" applyFont="1" applyFill="1" applyBorder="1" applyAlignment="1">
      <alignment horizontal="right"/>
    </xf>
    <xf numFmtId="182" fontId="43" fillId="0" borderId="26" xfId="0" applyNumberFormat="1" applyFont="1" applyFill="1" applyBorder="1" applyAlignment="1">
      <alignment horizontal="right"/>
    </xf>
    <xf numFmtId="180" fontId="43" fillId="0" borderId="23" xfId="1926" applyNumberFormat="1" applyFont="1" applyFill="1" applyBorder="1" applyAlignment="1">
      <alignment horizontal="right"/>
    </xf>
    <xf numFmtId="181" fontId="43" fillId="0" borderId="23" xfId="1926" applyNumberFormat="1" applyFont="1" applyFill="1" applyBorder="1" applyAlignment="1">
      <alignment horizontal="right"/>
    </xf>
    <xf numFmtId="181" fontId="43" fillId="0" borderId="23" xfId="0" quotePrefix="1" applyNumberFormat="1" applyFont="1" applyFill="1" applyBorder="1" applyAlignment="1">
      <alignment horizontal="right"/>
    </xf>
    <xf numFmtId="183" fontId="45" fillId="0" borderId="26" xfId="0" applyNumberFormat="1" applyFont="1" applyFill="1" applyBorder="1" applyAlignment="1">
      <alignment horizontal="right"/>
    </xf>
    <xf numFmtId="183" fontId="45" fillId="0" borderId="23" xfId="0" applyNumberFormat="1" applyFont="1" applyFill="1" applyBorder="1" applyAlignment="1">
      <alignment horizontal="right"/>
    </xf>
    <xf numFmtId="183" fontId="45" fillId="0" borderId="19" xfId="0" applyNumberFormat="1" applyFont="1" applyFill="1" applyBorder="1" applyAlignment="1">
      <alignment horizontal="right"/>
    </xf>
    <xf numFmtId="184" fontId="45" fillId="0" borderId="23" xfId="0" applyNumberFormat="1" applyFont="1" applyFill="1" applyBorder="1" applyAlignment="1">
      <alignment horizontal="right"/>
    </xf>
    <xf numFmtId="184" fontId="45" fillId="0" borderId="23" xfId="0" quotePrefix="1" applyNumberFormat="1" applyFont="1" applyFill="1" applyBorder="1" applyAlignment="1">
      <alignment horizontal="right"/>
    </xf>
    <xf numFmtId="182" fontId="45" fillId="0" borderId="23" xfId="0" applyNumberFormat="1" applyFont="1" applyFill="1" applyBorder="1" applyAlignment="1">
      <alignment horizontal="right"/>
    </xf>
    <xf numFmtId="182" fontId="45" fillId="0" borderId="26" xfId="0" applyNumberFormat="1" applyFont="1" applyFill="1" applyBorder="1" applyAlignment="1">
      <alignment horizontal="right"/>
    </xf>
    <xf numFmtId="180" fontId="45" fillId="0" borderId="23" xfId="1926" applyNumberFormat="1" applyFont="1" applyFill="1" applyBorder="1" applyAlignment="1">
      <alignment horizontal="right"/>
    </xf>
    <xf numFmtId="181" fontId="45" fillId="0" borderId="19" xfId="1926" applyNumberFormat="1" applyFont="1" applyFill="1" applyBorder="1" applyAlignment="1">
      <alignment horizontal="right"/>
    </xf>
    <xf numFmtId="181" fontId="45" fillId="0" borderId="23" xfId="0" quotePrefix="1" applyNumberFormat="1" applyFont="1" applyFill="1" applyBorder="1" applyAlignment="1">
      <alignment horizontal="right"/>
    </xf>
    <xf numFmtId="181" fontId="45" fillId="0" borderId="23" xfId="1926" applyNumberFormat="1" applyFont="1" applyFill="1" applyBorder="1" applyAlignment="1">
      <alignment horizontal="right"/>
    </xf>
    <xf numFmtId="180" fontId="45" fillId="0" borderId="23" xfId="0" applyNumberFormat="1" applyFont="1" applyFill="1" applyBorder="1" applyAlignment="1">
      <alignment horizontal="right"/>
    </xf>
    <xf numFmtId="181" fontId="45" fillId="0" borderId="23" xfId="0" applyNumberFormat="1" applyFont="1" applyFill="1" applyBorder="1" applyAlignment="1">
      <alignment horizontal="right"/>
    </xf>
    <xf numFmtId="0" fontId="43" fillId="0" borderId="0" xfId="0" applyFont="1" applyFill="1" applyBorder="1"/>
    <xf numFmtId="183" fontId="45" fillId="0" borderId="0" xfId="0" applyNumberFormat="1" applyFont="1" applyFill="1" applyBorder="1" applyAlignment="1">
      <alignment horizontal="right"/>
    </xf>
    <xf numFmtId="182" fontId="45" fillId="0" borderId="0" xfId="0" applyNumberFormat="1" applyFont="1" applyFill="1" applyBorder="1" applyAlignment="1">
      <alignment horizontal="right"/>
    </xf>
    <xf numFmtId="181" fontId="45" fillId="0" borderId="0" xfId="1926" applyNumberFormat="1" applyFont="1" applyFill="1" applyBorder="1" applyAlignment="1">
      <alignment horizontal="right"/>
    </xf>
    <xf numFmtId="183" fontId="45" fillId="0" borderId="23" xfId="2531" applyNumberFormat="1" applyFont="1" applyFill="1" applyBorder="1" applyAlignment="1">
      <alignment horizontal="right"/>
    </xf>
    <xf numFmtId="183" fontId="45" fillId="0" borderId="0" xfId="2531" applyNumberFormat="1" applyFont="1" applyFill="1" applyBorder="1" applyAlignment="1">
      <alignment horizontal="right"/>
    </xf>
    <xf numFmtId="184" fontId="43" fillId="0" borderId="0" xfId="1926" applyNumberFormat="1" applyFont="1" applyFill="1" applyBorder="1" applyAlignment="1">
      <alignment horizontal="right"/>
    </xf>
    <xf numFmtId="182" fontId="45" fillId="0" borderId="23" xfId="2531" applyNumberFormat="1" applyFont="1" applyFill="1" applyBorder="1" applyAlignment="1">
      <alignment horizontal="right"/>
    </xf>
    <xf numFmtId="182" fontId="45" fillId="0" borderId="0" xfId="2531" applyNumberFormat="1" applyFont="1" applyFill="1" applyBorder="1" applyAlignment="1">
      <alignment horizontal="right"/>
    </xf>
    <xf numFmtId="182" fontId="43" fillId="0" borderId="23" xfId="2531" applyNumberFormat="1" applyFont="1" applyFill="1" applyBorder="1" applyAlignment="1">
      <alignment horizontal="right"/>
    </xf>
    <xf numFmtId="183" fontId="43" fillId="0" borderId="23" xfId="2531" applyNumberFormat="1" applyFont="1" applyFill="1" applyBorder="1" applyAlignment="1">
      <alignment horizontal="right"/>
    </xf>
    <xf numFmtId="183" fontId="43" fillId="0" borderId="26" xfId="2531" applyNumberFormat="1" applyFont="1" applyFill="1" applyBorder="1" applyAlignment="1">
      <alignment horizontal="right"/>
    </xf>
    <xf numFmtId="179" fontId="43" fillId="0" borderId="23" xfId="1926" applyNumberFormat="1" applyFont="1" applyFill="1" applyBorder="1" applyAlignment="1">
      <alignment horizontal="right"/>
    </xf>
    <xf numFmtId="182" fontId="43" fillId="0" borderId="23" xfId="1926" applyNumberFormat="1" applyFont="1" applyFill="1" applyBorder="1"/>
    <xf numFmtId="183" fontId="45" fillId="0" borderId="19" xfId="2531" applyNumberFormat="1" applyFont="1" applyFill="1" applyBorder="1" applyAlignment="1">
      <alignment horizontal="right"/>
    </xf>
    <xf numFmtId="183" fontId="43" fillId="0" borderId="26" xfId="0" applyNumberFormat="1" applyFont="1" applyFill="1" applyBorder="1"/>
    <xf numFmtId="183" fontId="43" fillId="0" borderId="0" xfId="0" applyNumberFormat="1" applyFont="1" applyFill="1" applyBorder="1"/>
    <xf numFmtId="0" fontId="29" fillId="0" borderId="0" xfId="0" quotePrefix="1" applyFont="1" applyFill="1" applyBorder="1" applyAlignment="1">
      <alignment horizontal="left"/>
    </xf>
    <xf numFmtId="183" fontId="46" fillId="0" borderId="0" xfId="2531" applyNumberFormat="1" applyFont="1" applyFill="1" applyBorder="1" applyAlignment="1">
      <alignment horizontal="right"/>
    </xf>
    <xf numFmtId="182" fontId="29" fillId="0" borderId="0" xfId="1926" applyNumberFormat="1" applyFont="1" applyFill="1" applyBorder="1" applyAlignment="1">
      <alignment horizontal="right"/>
    </xf>
    <xf numFmtId="184" fontId="29" fillId="0" borderId="0" xfId="1926" applyNumberFormat="1" applyFont="1" applyFill="1" applyBorder="1" applyAlignment="1">
      <alignment horizontal="right"/>
    </xf>
    <xf numFmtId="182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/>
    <xf numFmtId="179" fontId="29" fillId="0" borderId="0" xfId="0" applyNumberFormat="1" applyFont="1" applyFill="1" applyBorder="1" applyAlignment="1">
      <alignment horizontal="right"/>
    </xf>
    <xf numFmtId="183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/>
    <xf numFmtId="0" fontId="29" fillId="0" borderId="0" xfId="0" applyNumberFormat="1" applyFont="1" applyFill="1" applyBorder="1"/>
    <xf numFmtId="0" fontId="29" fillId="0" borderId="0" xfId="0" applyFont="1" applyFill="1"/>
    <xf numFmtId="0" fontId="29" fillId="0" borderId="0" xfId="0" applyNumberFormat="1" applyFont="1" applyFill="1"/>
    <xf numFmtId="0" fontId="43" fillId="22" borderId="19" xfId="1926" quotePrefix="1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3" fontId="43" fillId="0" borderId="0" xfId="0" applyNumberFormat="1" applyFont="1" applyFill="1" applyBorder="1" applyAlignment="1">
      <alignment horizontal="center" wrapText="1"/>
    </xf>
    <xf numFmtId="0" fontId="43" fillId="21" borderId="19" xfId="0" applyFont="1" applyFill="1" applyBorder="1" applyAlignment="1">
      <alignment horizontal="center" wrapText="1"/>
    </xf>
    <xf numFmtId="3" fontId="43" fillId="0" borderId="0" xfId="0" quotePrefix="1" applyNumberFormat="1" applyFont="1" applyFill="1" applyBorder="1" applyAlignment="1">
      <alignment horizontal="center" wrapText="1"/>
    </xf>
    <xf numFmtId="38" fontId="43" fillId="21" borderId="22" xfId="1926" quotePrefix="1" applyFont="1" applyFill="1" applyBorder="1" applyAlignment="1">
      <alignment horizontal="center" wrapText="1"/>
    </xf>
    <xf numFmtId="38" fontId="43" fillId="0" borderId="0" xfId="1926" applyFont="1" applyFill="1" applyBorder="1" applyAlignment="1">
      <alignment horizontal="center" wrapText="1"/>
    </xf>
    <xf numFmtId="0" fontId="43" fillId="21" borderId="21" xfId="0" applyFont="1" applyFill="1" applyBorder="1" applyAlignment="1">
      <alignment horizontal="centerContinuous" vertical="center"/>
    </xf>
    <xf numFmtId="0" fontId="43" fillId="21" borderId="17" xfId="0" applyNumberFormat="1" applyFont="1" applyFill="1" applyBorder="1" applyAlignment="1">
      <alignment horizontal="centerContinuous" vertical="center"/>
    </xf>
    <xf numFmtId="0" fontId="43" fillId="21" borderId="17" xfId="0" applyFont="1" applyFill="1" applyBorder="1" applyAlignment="1">
      <alignment horizontal="centerContinuous" vertical="center"/>
    </xf>
    <xf numFmtId="38" fontId="43" fillId="21" borderId="20" xfId="1926" applyFont="1" applyFill="1" applyBorder="1" applyAlignment="1">
      <alignment horizontal="center" vertical="center" wrapText="1"/>
    </xf>
    <xf numFmtId="177" fontId="43" fillId="21" borderId="20" xfId="1926" applyNumberFormat="1" applyFont="1" applyFill="1" applyBorder="1" applyAlignment="1">
      <alignment horizontal="center" vertical="center" wrapText="1"/>
    </xf>
    <xf numFmtId="38" fontId="43" fillId="21" borderId="1" xfId="1926" quotePrefix="1" applyFont="1" applyFill="1" applyBorder="1" applyAlignment="1">
      <alignment horizontal="center" vertical="center" wrapText="1"/>
    </xf>
    <xf numFmtId="0" fontId="29" fillId="0" borderId="0" xfId="0" quotePrefix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43" fillId="22" borderId="22" xfId="0" applyFont="1" applyFill="1" applyBorder="1" applyAlignment="1">
      <alignment horizontal="center"/>
    </xf>
    <xf numFmtId="0" fontId="0" fillId="0" borderId="0" xfId="0" applyAlignment="1"/>
    <xf numFmtId="183" fontId="45" fillId="0" borderId="22" xfId="2531" applyNumberFormat="1" applyFont="1" applyFill="1" applyBorder="1" applyAlignment="1">
      <alignment horizontal="right"/>
    </xf>
    <xf numFmtId="184" fontId="43" fillId="0" borderId="25" xfId="1926" applyNumberFormat="1" applyFont="1" applyFill="1" applyBorder="1" applyAlignment="1">
      <alignment horizontal="right"/>
    </xf>
    <xf numFmtId="183" fontId="45" fillId="0" borderId="27" xfId="2531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 vertical="top"/>
    </xf>
    <xf numFmtId="181" fontId="45" fillId="0" borderId="19" xfId="0" applyNumberFormat="1" applyFont="1" applyFill="1" applyBorder="1" applyAlignment="1">
      <alignment horizontal="right"/>
    </xf>
    <xf numFmtId="181" fontId="43" fillId="0" borderId="0" xfId="1926" applyNumberFormat="1" applyFont="1" applyFill="1" applyBorder="1" applyAlignment="1">
      <alignment horizontal="right"/>
    </xf>
    <xf numFmtId="181" fontId="45" fillId="0" borderId="22" xfId="2531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>
      <alignment horizontal="right" vertical="center"/>
    </xf>
    <xf numFmtId="0" fontId="29" fillId="0" borderId="0" xfId="0" quotePrefix="1" applyFont="1" applyFill="1" applyAlignment="1">
      <alignment horizontal="right" vertical="center"/>
    </xf>
    <xf numFmtId="0" fontId="43" fillId="21" borderId="30" xfId="0" quotePrefix="1" applyFont="1" applyFill="1" applyBorder="1" applyAlignment="1">
      <alignment horizontal="center" vertical="center" wrapText="1"/>
    </xf>
    <xf numFmtId="0" fontId="43" fillId="21" borderId="24" xfId="0" quotePrefix="1" applyFont="1" applyFill="1" applyBorder="1" applyAlignment="1">
      <alignment horizontal="center" vertical="center" wrapText="1"/>
    </xf>
    <xf numFmtId="0" fontId="43" fillId="21" borderId="30" xfId="0" quotePrefix="1" applyNumberFormat="1" applyFont="1" applyFill="1" applyBorder="1" applyAlignment="1">
      <alignment horizontal="center" vertical="center" wrapText="1"/>
    </xf>
    <xf numFmtId="0" fontId="43" fillId="21" borderId="24" xfId="0" quotePrefix="1" applyNumberFormat="1" applyFont="1" applyFill="1" applyBorder="1" applyAlignment="1">
      <alignment horizontal="center" vertical="center" wrapText="1"/>
    </xf>
    <xf numFmtId="0" fontId="43" fillId="21" borderId="30" xfId="0" applyFont="1" applyFill="1" applyBorder="1" applyAlignment="1">
      <alignment horizontal="center" vertical="center" wrapText="1"/>
    </xf>
    <xf numFmtId="0" fontId="43" fillId="21" borderId="31" xfId="0" applyFont="1" applyFill="1" applyBorder="1" applyAlignment="1">
      <alignment horizontal="center" vertical="center" wrapText="1"/>
    </xf>
    <xf numFmtId="0" fontId="43" fillId="21" borderId="2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44" fillId="0" borderId="0" xfId="0" applyFont="1" applyFill="1" applyAlignment="1">
      <alignment horizontal="left"/>
    </xf>
    <xf numFmtId="3" fontId="43" fillId="21" borderId="32" xfId="0" applyNumberFormat="1" applyFont="1" applyFill="1" applyBorder="1" applyAlignment="1">
      <alignment horizontal="center" vertical="center" wrapText="1"/>
    </xf>
    <xf numFmtId="3" fontId="43" fillId="21" borderId="26" xfId="0" applyNumberFormat="1" applyFont="1" applyFill="1" applyBorder="1" applyAlignment="1">
      <alignment horizontal="center" vertical="center" wrapText="1"/>
    </xf>
    <xf numFmtId="0" fontId="43" fillId="21" borderId="18" xfId="0" applyFont="1" applyFill="1" applyBorder="1" applyAlignment="1">
      <alignment horizontal="center" vertical="center" wrapText="1"/>
    </xf>
    <xf numFmtId="0" fontId="43" fillId="21" borderId="19" xfId="0" applyFont="1" applyFill="1" applyBorder="1" applyAlignment="1">
      <alignment horizontal="center" vertical="center" wrapText="1"/>
    </xf>
    <xf numFmtId="0" fontId="43" fillId="21" borderId="22" xfId="0" applyFont="1" applyFill="1" applyBorder="1" applyAlignment="1">
      <alignment horizontal="center" vertical="center" wrapText="1"/>
    </xf>
    <xf numFmtId="0" fontId="43" fillId="21" borderId="29" xfId="0" applyFont="1" applyFill="1" applyBorder="1" applyAlignment="1">
      <alignment horizontal="center" vertical="center" wrapText="1"/>
    </xf>
    <xf numFmtId="0" fontId="43" fillId="21" borderId="26" xfId="0" applyFont="1" applyFill="1" applyBorder="1" applyAlignment="1">
      <alignment horizontal="center" vertical="center" wrapText="1"/>
    </xf>
    <xf numFmtId="0" fontId="43" fillId="21" borderId="27" xfId="0" applyFont="1" applyFill="1" applyBorder="1" applyAlignment="1">
      <alignment horizontal="center" vertical="center" wrapText="1"/>
    </xf>
    <xf numFmtId="0" fontId="43" fillId="21" borderId="28" xfId="0" quotePrefix="1" applyFont="1" applyFill="1" applyBorder="1" applyAlignment="1">
      <alignment horizontal="center" vertical="center" wrapText="1"/>
    </xf>
    <xf numFmtId="0" fontId="43" fillId="21" borderId="23" xfId="0" quotePrefix="1" applyFont="1" applyFill="1" applyBorder="1" applyAlignment="1">
      <alignment horizontal="center" vertical="center" wrapText="1"/>
    </xf>
    <xf numFmtId="0" fontId="43" fillId="21" borderId="25" xfId="0" quotePrefix="1" applyFont="1" applyFill="1" applyBorder="1" applyAlignment="1">
      <alignment horizontal="center" vertical="center" wrapText="1"/>
    </xf>
    <xf numFmtId="0" fontId="43" fillId="21" borderId="29" xfId="0" applyFont="1" applyFill="1" applyBorder="1" applyAlignment="1">
      <alignment horizontal="center" wrapText="1"/>
    </xf>
    <xf numFmtId="0" fontId="43" fillId="21" borderId="21" xfId="0" applyFont="1" applyFill="1" applyBorder="1" applyAlignment="1">
      <alignment horizontal="center" wrapText="1"/>
    </xf>
    <xf numFmtId="0" fontId="43" fillId="21" borderId="17" xfId="0" applyFont="1" applyFill="1" applyBorder="1" applyAlignment="1">
      <alignment horizontal="center" wrapText="1"/>
    </xf>
    <xf numFmtId="0" fontId="43" fillId="21" borderId="28" xfId="0" applyNumberFormat="1" applyFont="1" applyFill="1" applyBorder="1" applyAlignment="1">
      <alignment horizontal="center" vertical="distributed" wrapText="1"/>
    </xf>
    <xf numFmtId="0" fontId="43" fillId="21" borderId="25" xfId="0" applyFont="1" applyFill="1" applyBorder="1" applyAlignment="1">
      <alignment horizontal="center" vertical="distributed" wrapText="1"/>
    </xf>
  </cellXfs>
  <cellStyles count="2596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_資料1-1  刑法犯の認知件数・検挙件数・検挙人員" xfId="2531"/>
    <cellStyle name="標準Ａ" xfId="2532"/>
    <cellStyle name="文字列" xfId="2533"/>
    <cellStyle name="未定義" xfId="2534"/>
    <cellStyle name="良い" xfId="2535" builtinId="26" customBuiltin="1"/>
    <cellStyle name="良い 10" xfId="2536"/>
    <cellStyle name="良い 11" xfId="2537"/>
    <cellStyle name="良い 12" xfId="2538"/>
    <cellStyle name="良い 13" xfId="2539"/>
    <cellStyle name="良い 14" xfId="2540"/>
    <cellStyle name="良い 15" xfId="2541"/>
    <cellStyle name="良い 16" xfId="2542"/>
    <cellStyle name="良い 17" xfId="2543"/>
    <cellStyle name="良い 18" xfId="2544"/>
    <cellStyle name="良い 19" xfId="2545"/>
    <cellStyle name="良い 2" xfId="2546"/>
    <cellStyle name="良い 20" xfId="2547"/>
    <cellStyle name="良い 21" xfId="2548"/>
    <cellStyle name="良い 22" xfId="2549"/>
    <cellStyle name="良い 23" xfId="2550"/>
    <cellStyle name="良い 24" xfId="2551"/>
    <cellStyle name="良い 25" xfId="2552"/>
    <cellStyle name="良い 26" xfId="2553"/>
    <cellStyle name="良い 27" xfId="2554"/>
    <cellStyle name="良い 28" xfId="2555"/>
    <cellStyle name="良い 29" xfId="2556"/>
    <cellStyle name="良い 3" xfId="2557"/>
    <cellStyle name="良い 30" xfId="2558"/>
    <cellStyle name="良い 31" xfId="2559"/>
    <cellStyle name="良い 32" xfId="2560"/>
    <cellStyle name="良い 33" xfId="2561"/>
    <cellStyle name="良い 34" xfId="2562"/>
    <cellStyle name="良い 35" xfId="2563"/>
    <cellStyle name="良い 36" xfId="2564"/>
    <cellStyle name="良い 37" xfId="2565"/>
    <cellStyle name="良い 38" xfId="2566"/>
    <cellStyle name="良い 39" xfId="2567"/>
    <cellStyle name="良い 4" xfId="2568"/>
    <cellStyle name="良い 40" xfId="2569"/>
    <cellStyle name="良い 41" xfId="2570"/>
    <cellStyle name="良い 42" xfId="2571"/>
    <cellStyle name="良い 43" xfId="2572"/>
    <cellStyle name="良い 44" xfId="2573"/>
    <cellStyle name="良い 45" xfId="2574"/>
    <cellStyle name="良い 46" xfId="2575"/>
    <cellStyle name="良い 47" xfId="2576"/>
    <cellStyle name="良い 48" xfId="2577"/>
    <cellStyle name="良い 49" xfId="2578"/>
    <cellStyle name="良い 5" xfId="2579"/>
    <cellStyle name="良い 50" xfId="2580"/>
    <cellStyle name="良い 51" xfId="2581"/>
    <cellStyle name="良い 52" xfId="2582"/>
    <cellStyle name="良い 53" xfId="2583"/>
    <cellStyle name="良い 54" xfId="2584"/>
    <cellStyle name="良い 55" xfId="2585"/>
    <cellStyle name="良い 56" xfId="2586"/>
    <cellStyle name="良い 57" xfId="2587"/>
    <cellStyle name="良い 58" xfId="2588"/>
    <cellStyle name="良い 59" xfId="2589"/>
    <cellStyle name="良い 6" xfId="2590"/>
    <cellStyle name="良い 7" xfId="2591"/>
    <cellStyle name="良い 8" xfId="2592"/>
    <cellStyle name="良い 9" xfId="2593"/>
    <cellStyle name="樘準_購－表紙 (2)_1_型－PRINT_ＳＩ型番 (2)_構成明細  (原調込み） (2)" xfId="2594"/>
    <cellStyle name="湪" xfId="25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6</xdr:row>
      <xdr:rowOff>38100</xdr:rowOff>
    </xdr:from>
    <xdr:to>
      <xdr:col>17</xdr:col>
      <xdr:colOff>180975</xdr:colOff>
      <xdr:row>6</xdr:row>
      <xdr:rowOff>304800</xdr:rowOff>
    </xdr:to>
    <xdr:sp macro="" textlink="">
      <xdr:nvSpPr>
        <xdr:cNvPr id="10" name="AutoShape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13058775" y="1276350"/>
          <a:ext cx="28575" cy="2667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6</xdr:row>
      <xdr:rowOff>28575</xdr:rowOff>
    </xdr:from>
    <xdr:to>
      <xdr:col>17</xdr:col>
      <xdr:colOff>750375</xdr:colOff>
      <xdr:row>6</xdr:row>
      <xdr:rowOff>304800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13620750" y="1285875"/>
          <a:ext cx="36000" cy="2762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T93"/>
  <sheetViews>
    <sheetView tabSelected="1" zoomScaleSheetLayoutView="100" workbookViewId="0">
      <selection activeCell="B2" sqref="B2:R2"/>
    </sheetView>
  </sheetViews>
  <sheetFormatPr defaultRowHeight="12.75"/>
  <cols>
    <col min="1" max="1" width="3.625" style="1" customWidth="1"/>
    <col min="2" max="2" width="6.375" style="1" bestFit="1" customWidth="1"/>
    <col min="3" max="3" width="11.375" style="1" customWidth="1"/>
    <col min="4" max="4" width="11.125" style="1" customWidth="1"/>
    <col min="5" max="6" width="10" style="1" customWidth="1"/>
    <col min="7" max="8" width="11" style="1" customWidth="1"/>
    <col min="9" max="9" width="9.375" style="2" customWidth="1"/>
    <col min="10" max="10" width="11" style="2" customWidth="1"/>
    <col min="11" max="12" width="11" style="1" customWidth="1"/>
    <col min="13" max="13" width="9.375" style="3" customWidth="1"/>
    <col min="14" max="15" width="9.375" style="1" customWidth="1"/>
    <col min="16" max="16" width="9.375" style="3" customWidth="1"/>
    <col min="17" max="17" width="9" style="4" bestFit="1" customWidth="1"/>
    <col min="18" max="18" width="11.875" style="4" customWidth="1"/>
    <col min="19" max="16384" width="9" style="1"/>
  </cols>
  <sheetData>
    <row r="1" spans="2:19" ht="15" customHeight="1"/>
    <row r="2" spans="2:19" ht="20.100000000000001" customHeight="1">
      <c r="B2" s="120" t="s">
        <v>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9" ht="13.7" customHeight="1" thickBot="1">
      <c r="C3" s="5"/>
      <c r="D3" s="5"/>
      <c r="E3" s="5"/>
      <c r="F3" s="5"/>
      <c r="I3" s="1"/>
      <c r="J3" s="6"/>
      <c r="L3" s="7"/>
      <c r="M3" s="1"/>
      <c r="N3" s="7"/>
      <c r="P3" s="8"/>
      <c r="Q3" s="1"/>
      <c r="R3" s="9" t="s">
        <v>18</v>
      </c>
    </row>
    <row r="4" spans="2:19" s="83" customFormat="1" ht="15" customHeight="1" thickTop="1">
      <c r="B4" s="123" t="s">
        <v>1</v>
      </c>
      <c r="C4" s="113" t="s">
        <v>2</v>
      </c>
      <c r="D4" s="115"/>
      <c r="E4" s="113" t="s">
        <v>3</v>
      </c>
      <c r="F4" s="110"/>
      <c r="G4" s="109" t="s">
        <v>4</v>
      </c>
      <c r="H4" s="110"/>
      <c r="I4" s="111" t="s">
        <v>16</v>
      </c>
      <c r="J4" s="112"/>
      <c r="K4" s="113" t="s">
        <v>5</v>
      </c>
      <c r="L4" s="114"/>
      <c r="M4" s="114"/>
      <c r="N4" s="114"/>
      <c r="O4" s="114"/>
      <c r="P4" s="114"/>
      <c r="Q4" s="115"/>
      <c r="R4" s="121" t="s">
        <v>11</v>
      </c>
      <c r="S4" s="84"/>
    </row>
    <row r="5" spans="2:19" s="83" customFormat="1">
      <c r="B5" s="124"/>
      <c r="C5" s="126" t="s">
        <v>19</v>
      </c>
      <c r="D5" s="129" t="s">
        <v>20</v>
      </c>
      <c r="E5" s="126" t="s">
        <v>19</v>
      </c>
      <c r="F5" s="129" t="s">
        <v>20</v>
      </c>
      <c r="G5" s="126" t="s">
        <v>19</v>
      </c>
      <c r="H5" s="129" t="s">
        <v>20</v>
      </c>
      <c r="I5" s="126" t="s">
        <v>19</v>
      </c>
      <c r="J5" s="129" t="s">
        <v>20</v>
      </c>
      <c r="K5" s="129" t="s">
        <v>19</v>
      </c>
      <c r="L5" s="132" t="s">
        <v>21</v>
      </c>
      <c r="M5" s="133"/>
      <c r="N5" s="133"/>
      <c r="O5" s="133"/>
      <c r="P5" s="133"/>
      <c r="Q5" s="134"/>
      <c r="R5" s="122"/>
      <c r="S5" s="84"/>
    </row>
    <row r="6" spans="2:19" s="83" customFormat="1" ht="13.7" customHeight="1">
      <c r="B6" s="124"/>
      <c r="C6" s="127"/>
      <c r="D6" s="130"/>
      <c r="E6" s="127"/>
      <c r="F6" s="130"/>
      <c r="G6" s="127"/>
      <c r="H6" s="130"/>
      <c r="I6" s="127"/>
      <c r="J6" s="130"/>
      <c r="K6" s="130"/>
      <c r="L6" s="85"/>
      <c r="M6" s="89" t="s">
        <v>7</v>
      </c>
      <c r="N6" s="90"/>
      <c r="O6" s="89" t="s">
        <v>8</v>
      </c>
      <c r="P6" s="91"/>
      <c r="Q6" s="135" t="s">
        <v>6</v>
      </c>
      <c r="R6" s="122"/>
      <c r="S6" s="86"/>
    </row>
    <row r="7" spans="2:19" s="83" customFormat="1" ht="25.5">
      <c r="B7" s="125"/>
      <c r="C7" s="128"/>
      <c r="D7" s="131"/>
      <c r="E7" s="128"/>
      <c r="F7" s="131"/>
      <c r="G7" s="128"/>
      <c r="H7" s="131"/>
      <c r="I7" s="128"/>
      <c r="J7" s="131"/>
      <c r="K7" s="131"/>
      <c r="L7" s="87" t="s">
        <v>0</v>
      </c>
      <c r="M7" s="92" t="s">
        <v>9</v>
      </c>
      <c r="N7" s="93" t="s">
        <v>10</v>
      </c>
      <c r="O7" s="92" t="s">
        <v>9</v>
      </c>
      <c r="P7" s="93" t="s">
        <v>10</v>
      </c>
      <c r="Q7" s="136"/>
      <c r="R7" s="94" t="s">
        <v>12</v>
      </c>
      <c r="S7" s="88"/>
    </row>
    <row r="8" spans="2:19" s="19" customFormat="1" ht="16.5" customHeight="1">
      <c r="B8" s="82">
        <v>1946</v>
      </c>
      <c r="C8" s="10">
        <v>1387080</v>
      </c>
      <c r="D8" s="10">
        <v>1384222</v>
      </c>
      <c r="E8" s="16">
        <v>1831.1287128712872</v>
      </c>
      <c r="F8" s="16">
        <v>1827.3557755775578</v>
      </c>
      <c r="G8" s="10">
        <v>803264</v>
      </c>
      <c r="H8" s="10">
        <v>800431</v>
      </c>
      <c r="I8" s="11">
        <v>57.910430544741473</v>
      </c>
      <c r="J8" s="12">
        <v>57.825334375555371</v>
      </c>
      <c r="K8" s="13">
        <v>445484</v>
      </c>
      <c r="L8" s="14">
        <v>442579</v>
      </c>
      <c r="M8" s="14">
        <v>408760</v>
      </c>
      <c r="N8" s="15">
        <v>1776.5759701366949</v>
      </c>
      <c r="O8" s="10">
        <v>33819</v>
      </c>
      <c r="P8" s="16">
        <v>127.31315301212176</v>
      </c>
      <c r="Q8" s="16">
        <v>7.6413476464088896</v>
      </c>
      <c r="R8" s="17">
        <v>75750</v>
      </c>
      <c r="S8" s="18"/>
    </row>
    <row r="9" spans="2:19" s="19" customFormat="1" ht="16.5" customHeight="1">
      <c r="B9" s="82">
        <v>1947</v>
      </c>
      <c r="C9" s="10">
        <v>1386020</v>
      </c>
      <c r="D9" s="10">
        <v>1382210</v>
      </c>
      <c r="E9" s="16">
        <v>1774.6400250351232</v>
      </c>
      <c r="F9" s="16">
        <v>1769.7617559658574</v>
      </c>
      <c r="G9" s="10">
        <v>697585</v>
      </c>
      <c r="H9" s="10">
        <v>693845</v>
      </c>
      <c r="I9" s="11">
        <v>50.330081817001194</v>
      </c>
      <c r="J9" s="12">
        <v>50.198233264120503</v>
      </c>
      <c r="K9" s="13">
        <v>459339</v>
      </c>
      <c r="L9" s="14">
        <v>455097</v>
      </c>
      <c r="M9" s="14">
        <v>419348</v>
      </c>
      <c r="N9" s="15">
        <v>1673.2018341108728</v>
      </c>
      <c r="O9" s="10">
        <v>35749</v>
      </c>
      <c r="P9" s="16">
        <v>131.40663396737062</v>
      </c>
      <c r="Q9" s="16">
        <v>7.8552484415410335</v>
      </c>
      <c r="R9" s="17">
        <v>78101.472999999998</v>
      </c>
      <c r="S9" s="18"/>
    </row>
    <row r="10" spans="2:19" s="19" customFormat="1" ht="16.5" customHeight="1">
      <c r="B10" s="82">
        <v>1948</v>
      </c>
      <c r="C10" s="10">
        <v>1603265</v>
      </c>
      <c r="D10" s="10">
        <v>1599968</v>
      </c>
      <c r="E10" s="16">
        <v>2004.0194009512381</v>
      </c>
      <c r="F10" s="16">
        <v>1999.8982781393911</v>
      </c>
      <c r="G10" s="10">
        <v>811907</v>
      </c>
      <c r="H10" s="10">
        <v>808619</v>
      </c>
      <c r="I10" s="11">
        <v>50.640848518491957</v>
      </c>
      <c r="J10" s="12">
        <v>50.539698293965877</v>
      </c>
      <c r="K10" s="13">
        <v>550540</v>
      </c>
      <c r="L10" s="14">
        <v>546991</v>
      </c>
      <c r="M10" s="14">
        <v>502122</v>
      </c>
      <c r="N10" s="15">
        <v>1957.2548958463265</v>
      </c>
      <c r="O10" s="10">
        <v>44869</v>
      </c>
      <c r="P10" s="16">
        <v>161.63941394950052</v>
      </c>
      <c r="Q10" s="16">
        <v>8.2028771954200348</v>
      </c>
      <c r="R10" s="17">
        <v>80002.468999999997</v>
      </c>
      <c r="S10" s="18"/>
    </row>
    <row r="11" spans="2:19" s="19" customFormat="1" ht="16.5" customHeight="1">
      <c r="B11" s="82">
        <v>1949</v>
      </c>
      <c r="C11" s="10">
        <v>1603048</v>
      </c>
      <c r="D11" s="10">
        <v>1597891</v>
      </c>
      <c r="E11" s="16">
        <v>1960.3732262761096</v>
      </c>
      <c r="F11" s="16">
        <v>1954.0667122304253</v>
      </c>
      <c r="G11" s="10">
        <v>925996</v>
      </c>
      <c r="H11" s="10">
        <v>920855</v>
      </c>
      <c r="I11" s="11">
        <v>57.76470823082029</v>
      </c>
      <c r="J11" s="12">
        <v>57.629400253208765</v>
      </c>
      <c r="K11" s="13">
        <v>585328</v>
      </c>
      <c r="L11" s="14">
        <v>579897</v>
      </c>
      <c r="M11" s="14">
        <v>526292</v>
      </c>
      <c r="N11" s="15">
        <v>2006.9173540167556</v>
      </c>
      <c r="O11" s="10">
        <v>53605</v>
      </c>
      <c r="P11" s="16">
        <v>189.57371112509992</v>
      </c>
      <c r="Q11" s="16">
        <v>9.24388296542317</v>
      </c>
      <c r="R11" s="17">
        <v>81772.592000000004</v>
      </c>
      <c r="S11" s="18"/>
    </row>
    <row r="12" spans="2:19" s="19" customFormat="1" ht="16.5" customHeight="1">
      <c r="B12" s="82">
        <v>1950</v>
      </c>
      <c r="C12" s="10">
        <v>1469662</v>
      </c>
      <c r="D12" s="10">
        <v>1461044</v>
      </c>
      <c r="E12" s="16">
        <v>1766.4283799699749</v>
      </c>
      <c r="F12" s="16">
        <v>1756.0701617003447</v>
      </c>
      <c r="G12" s="10">
        <v>999709</v>
      </c>
      <c r="H12" s="10">
        <v>991107</v>
      </c>
      <c r="I12" s="11">
        <v>68.023055641365147</v>
      </c>
      <c r="J12" s="12">
        <v>67.835534042780367</v>
      </c>
      <c r="K12" s="13">
        <v>616723</v>
      </c>
      <c r="L12" s="14">
        <v>607769</v>
      </c>
      <c r="M12" s="14">
        <v>553491</v>
      </c>
      <c r="N12" s="15">
        <v>2066.2247175936318</v>
      </c>
      <c r="O12" s="10">
        <v>54278</v>
      </c>
      <c r="P12" s="16">
        <v>188.45953892306821</v>
      </c>
      <c r="Q12" s="16">
        <v>8.9306957084023697</v>
      </c>
      <c r="R12" s="17">
        <v>83199.637000000002</v>
      </c>
      <c r="S12" s="18"/>
    </row>
    <row r="13" spans="2:19" s="19" customFormat="1" ht="16.5" customHeight="1">
      <c r="B13" s="82"/>
      <c r="C13" s="10"/>
      <c r="D13" s="10"/>
      <c r="E13" s="16"/>
      <c r="F13" s="16"/>
      <c r="G13" s="10"/>
      <c r="H13" s="10"/>
      <c r="I13" s="11"/>
      <c r="J13" s="12"/>
      <c r="K13" s="13"/>
      <c r="L13" s="14"/>
      <c r="M13" s="14"/>
      <c r="N13" s="15"/>
      <c r="O13" s="10"/>
      <c r="P13" s="16"/>
      <c r="Q13" s="16"/>
      <c r="R13" s="17"/>
      <c r="S13" s="18"/>
    </row>
    <row r="14" spans="2:19" s="19" customFormat="1" ht="16.5" customHeight="1">
      <c r="B14" s="82">
        <v>1951</v>
      </c>
      <c r="C14" s="10">
        <v>1399184</v>
      </c>
      <c r="D14" s="10">
        <v>1387289</v>
      </c>
      <c r="E14" s="16">
        <v>1655.0294206962922</v>
      </c>
      <c r="F14" s="16">
        <v>1640.9593806163723</v>
      </c>
      <c r="G14" s="10">
        <v>974330</v>
      </c>
      <c r="H14" s="10">
        <v>962455</v>
      </c>
      <c r="I14" s="11">
        <v>69.635587599629503</v>
      </c>
      <c r="J14" s="12">
        <v>69.376676381056868</v>
      </c>
      <c r="K14" s="13">
        <v>619035</v>
      </c>
      <c r="L14" s="14">
        <v>606686</v>
      </c>
      <c r="M14" s="14">
        <v>555390</v>
      </c>
      <c r="N14" s="15">
        <v>2031.6602306433142</v>
      </c>
      <c r="O14" s="10">
        <v>51296</v>
      </c>
      <c r="P14" s="16">
        <v>174.69639111775652</v>
      </c>
      <c r="Q14" s="16">
        <v>8.4551151666595246</v>
      </c>
      <c r="R14" s="17">
        <v>84541.337</v>
      </c>
      <c r="S14" s="18"/>
    </row>
    <row r="15" spans="2:19" s="19" customFormat="1" ht="16.5" customHeight="1">
      <c r="B15" s="82">
        <v>1952</v>
      </c>
      <c r="C15" s="10">
        <v>1395197</v>
      </c>
      <c r="D15" s="10">
        <v>1377273</v>
      </c>
      <c r="E15" s="16">
        <v>1625.9499655242394</v>
      </c>
      <c r="F15" s="16">
        <v>1605.061498030361</v>
      </c>
      <c r="G15" s="10">
        <v>949754</v>
      </c>
      <c r="H15" s="10">
        <v>931863</v>
      </c>
      <c r="I15" s="11">
        <v>68.073110822342656</v>
      </c>
      <c r="J15" s="12">
        <v>67.66000640395913</v>
      </c>
      <c r="K15" s="13">
        <v>575852</v>
      </c>
      <c r="L15" s="14">
        <v>557521</v>
      </c>
      <c r="M15" s="14">
        <v>510603</v>
      </c>
      <c r="N15" s="15">
        <v>1829.052053670219</v>
      </c>
      <c r="O15" s="10">
        <v>46918</v>
      </c>
      <c r="P15" s="16">
        <v>156.68704319580388</v>
      </c>
      <c r="Q15" s="16">
        <v>8.415467758165164</v>
      </c>
      <c r="R15" s="17">
        <v>85808.114000000001</v>
      </c>
      <c r="S15" s="18"/>
    </row>
    <row r="16" spans="2:19" s="19" customFormat="1" ht="16.5" customHeight="1">
      <c r="B16" s="82">
        <v>1953</v>
      </c>
      <c r="C16" s="10">
        <v>1344482</v>
      </c>
      <c r="D16" s="10">
        <v>1317141</v>
      </c>
      <c r="E16" s="16">
        <v>1545.7109522289823</v>
      </c>
      <c r="F16" s="16">
        <v>1514.2778180219846</v>
      </c>
      <c r="G16" s="10">
        <v>954261</v>
      </c>
      <c r="H16" s="10">
        <v>927012</v>
      </c>
      <c r="I16" s="11">
        <v>70.976108270694596</v>
      </c>
      <c r="J16" s="12">
        <v>70.380619842522549</v>
      </c>
      <c r="K16" s="13">
        <v>547550</v>
      </c>
      <c r="L16" s="14">
        <v>519707</v>
      </c>
      <c r="M16" s="14">
        <v>476198</v>
      </c>
      <c r="N16" s="15">
        <v>1675.7576254506214</v>
      </c>
      <c r="O16" s="10">
        <v>43509</v>
      </c>
      <c r="P16" s="16">
        <v>142.92316486265412</v>
      </c>
      <c r="Q16" s="16">
        <v>8.3718325902864503</v>
      </c>
      <c r="R16" s="17">
        <v>86981.463000000003</v>
      </c>
      <c r="S16" s="18"/>
    </row>
    <row r="17" spans="2:19" s="19" customFormat="1" ht="16.5" customHeight="1">
      <c r="B17" s="82">
        <v>1954</v>
      </c>
      <c r="C17" s="10">
        <v>1360405</v>
      </c>
      <c r="D17" s="10">
        <v>1324333</v>
      </c>
      <c r="E17" s="16">
        <v>1541.7270216654233</v>
      </c>
      <c r="F17" s="16">
        <v>1500.8471534456542</v>
      </c>
      <c r="G17" s="10">
        <v>952797</v>
      </c>
      <c r="H17" s="10">
        <v>916804</v>
      </c>
      <c r="I17" s="11">
        <v>70.037746112370954</v>
      </c>
      <c r="J17" s="12">
        <v>69.227603631412947</v>
      </c>
      <c r="K17" s="13">
        <v>539789</v>
      </c>
      <c r="L17" s="14">
        <v>503063</v>
      </c>
      <c r="M17" s="14">
        <v>461989</v>
      </c>
      <c r="N17" s="15">
        <v>1588.6616922490275</v>
      </c>
      <c r="O17" s="10">
        <v>41074</v>
      </c>
      <c r="P17" s="16">
        <v>131.97506399380052</v>
      </c>
      <c r="Q17" s="16">
        <v>8.1647825421468081</v>
      </c>
      <c r="R17" s="17">
        <v>88239.032000000007</v>
      </c>
      <c r="S17" s="18"/>
    </row>
    <row r="18" spans="2:19" s="19" customFormat="1" ht="16.5" customHeight="1">
      <c r="B18" s="82">
        <v>1955</v>
      </c>
      <c r="C18" s="10">
        <v>1478202</v>
      </c>
      <c r="D18" s="10">
        <v>1435652</v>
      </c>
      <c r="E18" s="16">
        <v>1655.7751228782975</v>
      </c>
      <c r="F18" s="16">
        <v>1608.1136858903408</v>
      </c>
      <c r="G18" s="10">
        <v>1011086</v>
      </c>
      <c r="H18" s="10">
        <v>968626</v>
      </c>
      <c r="I18" s="11">
        <v>68.39971803583002</v>
      </c>
      <c r="J18" s="12">
        <v>67.469414593508731</v>
      </c>
      <c r="K18" s="13">
        <v>558857</v>
      </c>
      <c r="L18" s="14">
        <v>515480</v>
      </c>
      <c r="M18" s="14">
        <v>475813</v>
      </c>
      <c r="N18" s="15">
        <v>1603.1835565706003</v>
      </c>
      <c r="O18" s="10">
        <v>39667</v>
      </c>
      <c r="P18" s="16">
        <v>124.87950671792056</v>
      </c>
      <c r="Q18" s="16">
        <v>7.6951579110731743</v>
      </c>
      <c r="R18" s="17">
        <v>89275.528999999995</v>
      </c>
      <c r="S18" s="18"/>
    </row>
    <row r="19" spans="2:19" s="19" customFormat="1" ht="16.5" customHeight="1">
      <c r="B19" s="82">
        <v>1956</v>
      </c>
      <c r="C19" s="10">
        <v>1410441</v>
      </c>
      <c r="D19" s="10">
        <v>1354102</v>
      </c>
      <c r="E19" s="16">
        <v>1564.1737699077441</v>
      </c>
      <c r="F19" s="16">
        <v>1501.6940305759804</v>
      </c>
      <c r="G19" s="10">
        <v>898852</v>
      </c>
      <c r="H19" s="10">
        <v>842659</v>
      </c>
      <c r="I19" s="11">
        <v>63.728436708802427</v>
      </c>
      <c r="J19" s="12">
        <v>62.230097880366472</v>
      </c>
      <c r="K19" s="13">
        <v>527950</v>
      </c>
      <c r="L19" s="14">
        <v>470522</v>
      </c>
      <c r="M19" s="14">
        <v>438532</v>
      </c>
      <c r="N19" s="15">
        <v>1443.6934786688043</v>
      </c>
      <c r="O19" s="10">
        <v>31990</v>
      </c>
      <c r="P19" s="16">
        <v>98.539617608373561</v>
      </c>
      <c r="Q19" s="16">
        <v>6.7988319355949347</v>
      </c>
      <c r="R19" s="17">
        <v>90171.630999999994</v>
      </c>
      <c r="S19" s="18"/>
    </row>
    <row r="20" spans="2:19" s="19" customFormat="1" ht="16.5" customHeight="1">
      <c r="B20" s="82">
        <v>1957</v>
      </c>
      <c r="C20" s="10">
        <v>1426029</v>
      </c>
      <c r="D20" s="10">
        <v>1354429</v>
      </c>
      <c r="E20" s="16">
        <v>1568.3011562642519</v>
      </c>
      <c r="F20" s="16">
        <v>1489.557762694752</v>
      </c>
      <c r="G20" s="10">
        <v>909603</v>
      </c>
      <c r="H20" s="10">
        <v>838210</v>
      </c>
      <c r="I20" s="11">
        <v>63.785729462724809</v>
      </c>
      <c r="J20" s="12">
        <v>61.886595753634921</v>
      </c>
      <c r="K20" s="13">
        <v>544557</v>
      </c>
      <c r="L20" s="14">
        <v>471600</v>
      </c>
      <c r="M20" s="14">
        <v>439750</v>
      </c>
      <c r="N20" s="15">
        <v>1418.3271738101491</v>
      </c>
      <c r="O20" s="10">
        <v>31850</v>
      </c>
      <c r="P20" s="16">
        <v>96.213397146126368</v>
      </c>
      <c r="Q20" s="16">
        <v>6.7536047497879563</v>
      </c>
      <c r="R20" s="17">
        <v>90928.263000000006</v>
      </c>
      <c r="S20" s="18"/>
    </row>
    <row r="21" spans="2:19" s="19" customFormat="1" ht="16.5" customHeight="1">
      <c r="B21" s="82">
        <v>1958</v>
      </c>
      <c r="C21" s="10">
        <v>1440259</v>
      </c>
      <c r="D21" s="10">
        <v>1353930</v>
      </c>
      <c r="E21" s="16">
        <v>1569.4724248551051</v>
      </c>
      <c r="F21" s="16">
        <v>1475.39838333527</v>
      </c>
      <c r="G21" s="10">
        <v>904966</v>
      </c>
      <c r="H21" s="10">
        <v>818715</v>
      </c>
      <c r="I21" s="11">
        <v>62.833559797230912</v>
      </c>
      <c r="J21" s="12">
        <v>60.469522058008913</v>
      </c>
      <c r="K21" s="13">
        <v>545272</v>
      </c>
      <c r="L21" s="14">
        <v>457212</v>
      </c>
      <c r="M21" s="14">
        <v>425217</v>
      </c>
      <c r="N21" s="15">
        <v>1342.1458583404008</v>
      </c>
      <c r="O21" s="10">
        <v>31995</v>
      </c>
      <c r="P21" s="16">
        <v>94.679203363057383</v>
      </c>
      <c r="Q21" s="16">
        <v>6.9978478255163905</v>
      </c>
      <c r="R21" s="17">
        <v>91767.078999999998</v>
      </c>
      <c r="S21" s="18"/>
    </row>
    <row r="22" spans="2:19" s="19" customFormat="1" ht="16.5" customHeight="1">
      <c r="B22" s="82">
        <v>1959</v>
      </c>
      <c r="C22" s="10">
        <v>1483258</v>
      </c>
      <c r="D22" s="10">
        <v>1382792</v>
      </c>
      <c r="E22" s="16">
        <v>1601.0767208510781</v>
      </c>
      <c r="F22" s="16">
        <v>1492.6304668365881</v>
      </c>
      <c r="G22" s="10">
        <v>925878</v>
      </c>
      <c r="H22" s="10">
        <v>825511</v>
      </c>
      <c r="I22" s="11">
        <v>62.421911764507591</v>
      </c>
      <c r="J22" s="12">
        <v>59.698855648571872</v>
      </c>
      <c r="K22" s="13">
        <v>557073</v>
      </c>
      <c r="L22" s="14">
        <v>454898</v>
      </c>
      <c r="M22" s="14">
        <v>422962</v>
      </c>
      <c r="N22" s="15">
        <v>1314.2718823400367</v>
      </c>
      <c r="O22" s="10">
        <v>31936</v>
      </c>
      <c r="P22" s="16">
        <v>93.077373277018651</v>
      </c>
      <c r="Q22" s="16">
        <v>7.020474919652318</v>
      </c>
      <c r="R22" s="17">
        <v>92641.282000000007</v>
      </c>
      <c r="S22" s="18"/>
    </row>
    <row r="23" spans="2:19" s="19" customFormat="1" ht="16.5" customHeight="1">
      <c r="B23" s="82">
        <v>1960</v>
      </c>
      <c r="C23" s="10">
        <v>1495888</v>
      </c>
      <c r="D23" s="10">
        <v>1378817</v>
      </c>
      <c r="E23" s="16">
        <v>1601.27596138585</v>
      </c>
      <c r="F23" s="16">
        <v>1475.9571019021168</v>
      </c>
      <c r="G23" s="10">
        <v>958629</v>
      </c>
      <c r="H23" s="10">
        <v>841718</v>
      </c>
      <c r="I23" s="11">
        <v>64.084276362936265</v>
      </c>
      <c r="J23" s="12">
        <v>61.046389767460077</v>
      </c>
      <c r="K23" s="13">
        <v>561464</v>
      </c>
      <c r="L23" s="14">
        <v>442527</v>
      </c>
      <c r="M23" s="14">
        <v>408592</v>
      </c>
      <c r="N23" s="15">
        <v>1264.5317222937408</v>
      </c>
      <c r="O23" s="10">
        <v>33935</v>
      </c>
      <c r="P23" s="16">
        <v>98.224917839567027</v>
      </c>
      <c r="Q23" s="16">
        <v>7.6684586477209296</v>
      </c>
      <c r="R23" s="17">
        <v>93418.501000000004</v>
      </c>
      <c r="S23" s="18"/>
    </row>
    <row r="24" spans="2:19" s="19" customFormat="1" ht="16.5" customHeight="1">
      <c r="B24" s="82"/>
      <c r="C24" s="10"/>
      <c r="D24" s="10"/>
      <c r="E24" s="16"/>
      <c r="F24" s="16"/>
      <c r="G24" s="10"/>
      <c r="H24" s="10"/>
      <c r="I24" s="11"/>
      <c r="J24" s="12"/>
      <c r="K24" s="13"/>
      <c r="L24" s="14"/>
      <c r="M24" s="14"/>
      <c r="N24" s="15"/>
      <c r="O24" s="10"/>
      <c r="P24" s="16"/>
      <c r="Q24" s="16"/>
      <c r="R24" s="17"/>
      <c r="S24" s="18"/>
    </row>
    <row r="25" spans="2:19" s="19" customFormat="1" ht="16.5" customHeight="1">
      <c r="B25" s="82">
        <v>1961</v>
      </c>
      <c r="C25" s="10">
        <v>1530464</v>
      </c>
      <c r="D25" s="10">
        <v>1400915</v>
      </c>
      <c r="E25" s="16">
        <v>1623.200530381715</v>
      </c>
      <c r="F25" s="16">
        <v>1485.8016725775324</v>
      </c>
      <c r="G25" s="10">
        <v>1019963</v>
      </c>
      <c r="H25" s="10">
        <v>892547</v>
      </c>
      <c r="I25" s="11">
        <v>66.644037363832155</v>
      </c>
      <c r="J25" s="12">
        <v>63.711716984970536</v>
      </c>
      <c r="K25" s="13">
        <v>581314</v>
      </c>
      <c r="L25" s="14">
        <v>451586</v>
      </c>
      <c r="M25" s="14">
        <v>414875</v>
      </c>
      <c r="N25" s="15">
        <v>1251.0510487328372</v>
      </c>
      <c r="O25" s="10">
        <v>36711</v>
      </c>
      <c r="P25" s="16">
        <v>103.71297302640592</v>
      </c>
      <c r="Q25" s="16">
        <v>8.1293485626215176</v>
      </c>
      <c r="R25" s="17">
        <v>94286.81</v>
      </c>
      <c r="S25" s="18"/>
    </row>
    <row r="26" spans="2:19" s="19" customFormat="1" ht="16.5" customHeight="1">
      <c r="B26" s="82">
        <v>1962</v>
      </c>
      <c r="C26" s="10">
        <v>1522480</v>
      </c>
      <c r="D26" s="10">
        <v>1384784</v>
      </c>
      <c r="E26" s="16">
        <v>1599.5710046551542</v>
      </c>
      <c r="F26" s="16">
        <v>1454.902746906615</v>
      </c>
      <c r="G26" s="10">
        <v>1022512</v>
      </c>
      <c r="H26" s="10">
        <v>885465</v>
      </c>
      <c r="I26" s="11">
        <v>67.160947927066374</v>
      </c>
      <c r="J26" s="12">
        <v>63.942463228922342</v>
      </c>
      <c r="K26" s="13">
        <v>569866</v>
      </c>
      <c r="L26" s="14">
        <v>430153</v>
      </c>
      <c r="M26" s="14">
        <v>388152</v>
      </c>
      <c r="N26" s="15">
        <v>1139.5701915105144</v>
      </c>
      <c r="O26" s="10">
        <v>42001</v>
      </c>
      <c r="P26" s="16">
        <v>115.71150744481133</v>
      </c>
      <c r="Q26" s="16">
        <v>9.7642001799359761</v>
      </c>
      <c r="R26" s="17">
        <v>95180.52</v>
      </c>
      <c r="S26" s="18"/>
    </row>
    <row r="27" spans="2:19" s="19" customFormat="1" ht="16.5" customHeight="1">
      <c r="B27" s="82">
        <v>1963</v>
      </c>
      <c r="C27" s="10">
        <v>1557803</v>
      </c>
      <c r="D27" s="10">
        <v>1377476</v>
      </c>
      <c r="E27" s="16">
        <v>1620.0814080499963</v>
      </c>
      <c r="F27" s="16">
        <v>1432.5452304528087</v>
      </c>
      <c r="G27" s="10">
        <v>1045417</v>
      </c>
      <c r="H27" s="10">
        <v>868207</v>
      </c>
      <c r="I27" s="11">
        <v>67.108421283050546</v>
      </c>
      <c r="J27" s="12">
        <v>63.028829540405788</v>
      </c>
      <c r="K27" s="13">
        <v>606649</v>
      </c>
      <c r="L27" s="14">
        <v>425473</v>
      </c>
      <c r="M27" s="14">
        <v>377319</v>
      </c>
      <c r="N27" s="15">
        <v>1078.4593242233404</v>
      </c>
      <c r="O27" s="10">
        <v>48154</v>
      </c>
      <c r="P27" s="16">
        <v>129.37553213526047</v>
      </c>
      <c r="Q27" s="16">
        <v>11.317756943448822</v>
      </c>
      <c r="R27" s="17">
        <v>96155.846999999994</v>
      </c>
      <c r="S27" s="18"/>
    </row>
    <row r="28" spans="2:19" s="19" customFormat="1" ht="16.5" customHeight="1">
      <c r="B28" s="82">
        <v>1964</v>
      </c>
      <c r="C28" s="10">
        <v>1609741</v>
      </c>
      <c r="D28" s="10">
        <v>1385358</v>
      </c>
      <c r="E28" s="16">
        <v>1656.4247986191385</v>
      </c>
      <c r="F28" s="16">
        <v>1425.5345090703488</v>
      </c>
      <c r="G28" s="10">
        <v>1107374</v>
      </c>
      <c r="H28" s="10">
        <v>885168</v>
      </c>
      <c r="I28" s="11">
        <v>68.792060337656807</v>
      </c>
      <c r="J28" s="12">
        <v>63.894531233081992</v>
      </c>
      <c r="K28" s="13">
        <v>678522</v>
      </c>
      <c r="L28" s="14">
        <v>449842</v>
      </c>
      <c r="M28" s="14">
        <v>398659</v>
      </c>
      <c r="N28" s="15">
        <v>1113.7081372247417</v>
      </c>
      <c r="O28" s="10">
        <v>51183</v>
      </c>
      <c r="P28" s="16">
        <v>134.59018861375367</v>
      </c>
      <c r="Q28" s="16">
        <v>11.377994940445756</v>
      </c>
      <c r="R28" s="17">
        <v>97181.653000000006</v>
      </c>
      <c r="S28" s="18"/>
    </row>
    <row r="29" spans="2:19" s="19" customFormat="1" ht="16.5" customHeight="1">
      <c r="B29" s="82">
        <v>1965</v>
      </c>
      <c r="C29" s="10">
        <v>1602430</v>
      </c>
      <c r="D29" s="10">
        <v>1343625</v>
      </c>
      <c r="E29" s="16">
        <v>1630.5577572297384</v>
      </c>
      <c r="F29" s="16">
        <v>1367.2099040568432</v>
      </c>
      <c r="G29" s="10">
        <v>1069617</v>
      </c>
      <c r="H29" s="10">
        <v>812996</v>
      </c>
      <c r="I29" s="11">
        <v>66.749686413759107</v>
      </c>
      <c r="J29" s="12">
        <v>60.507656526188484</v>
      </c>
      <c r="K29" s="13">
        <v>706827</v>
      </c>
      <c r="L29" s="14">
        <v>440563</v>
      </c>
      <c r="M29" s="14">
        <v>390839</v>
      </c>
      <c r="N29" s="15">
        <v>1071.5587232900612</v>
      </c>
      <c r="O29" s="10">
        <v>49724</v>
      </c>
      <c r="P29" s="16">
        <v>128.52243527321033</v>
      </c>
      <c r="Q29" s="16">
        <v>11.286467542666996</v>
      </c>
      <c r="R29" s="17">
        <v>98274.960999999996</v>
      </c>
      <c r="S29" s="18"/>
    </row>
    <row r="30" spans="2:19" ht="16.5" customHeight="1">
      <c r="B30" s="82">
        <v>1966</v>
      </c>
      <c r="C30" s="21">
        <v>1590681</v>
      </c>
      <c r="D30" s="21">
        <v>1293877</v>
      </c>
      <c r="E30" s="26">
        <v>1606.1637763383917</v>
      </c>
      <c r="F30" s="26">
        <v>1306.4708564680091</v>
      </c>
      <c r="G30" s="21">
        <v>1051608</v>
      </c>
      <c r="H30" s="21">
        <v>756230</v>
      </c>
      <c r="I30" s="22">
        <v>66.110552650091378</v>
      </c>
      <c r="J30" s="28">
        <v>58.446822997858369</v>
      </c>
      <c r="K30" s="24">
        <v>740055</v>
      </c>
      <c r="L30" s="25">
        <v>433545</v>
      </c>
      <c r="M30" s="25">
        <v>387074</v>
      </c>
      <c r="N30" s="15">
        <v>1042.9690340797865</v>
      </c>
      <c r="O30" s="21">
        <v>46471</v>
      </c>
      <c r="P30" s="16">
        <v>118.10761463842108</v>
      </c>
      <c r="Q30" s="26">
        <v>10.718841181422921</v>
      </c>
      <c r="R30" s="27">
        <v>99036.04</v>
      </c>
      <c r="S30" s="29"/>
    </row>
    <row r="31" spans="2:19" ht="16.5" customHeight="1">
      <c r="B31" s="82">
        <v>1967</v>
      </c>
      <c r="C31" s="21">
        <v>1603471</v>
      </c>
      <c r="D31" s="21">
        <v>1219840</v>
      </c>
      <c r="E31" s="26">
        <v>1600.3374752100397</v>
      </c>
      <c r="F31" s="26">
        <v>1217.4561721167486</v>
      </c>
      <c r="G31" s="21">
        <v>1077103</v>
      </c>
      <c r="H31" s="21">
        <v>692913</v>
      </c>
      <c r="I31" s="22">
        <v>67.173213609725408</v>
      </c>
      <c r="J31" s="28">
        <v>56.803597193074502</v>
      </c>
      <c r="K31" s="24">
        <v>802578</v>
      </c>
      <c r="L31" s="25">
        <v>402738</v>
      </c>
      <c r="M31" s="25">
        <v>358596</v>
      </c>
      <c r="N31" s="15">
        <v>951.42284804575536</v>
      </c>
      <c r="O31" s="21">
        <v>44142</v>
      </c>
      <c r="P31" s="16">
        <v>110.497381400804</v>
      </c>
      <c r="Q31" s="30">
        <v>10.960475544895193</v>
      </c>
      <c r="R31" s="27">
        <v>100195.804</v>
      </c>
      <c r="S31" s="29"/>
    </row>
    <row r="32" spans="2:19" ht="16.5" customHeight="1">
      <c r="B32" s="82">
        <v>1968</v>
      </c>
      <c r="C32" s="21">
        <v>1742479</v>
      </c>
      <c r="D32" s="21">
        <v>1234198</v>
      </c>
      <c r="E32" s="26">
        <v>1719.5932260848847</v>
      </c>
      <c r="F32" s="26">
        <v>1217.9880047033637</v>
      </c>
      <c r="G32" s="21">
        <v>1205371</v>
      </c>
      <c r="H32" s="21">
        <v>697407</v>
      </c>
      <c r="I32" s="22">
        <v>69.175639993365763</v>
      </c>
      <c r="J32" s="28">
        <v>56.506897596657915</v>
      </c>
      <c r="K32" s="24">
        <v>923491</v>
      </c>
      <c r="L32" s="25">
        <v>393831</v>
      </c>
      <c r="M32" s="25">
        <v>348258</v>
      </c>
      <c r="N32" s="15">
        <v>911.7060763781401</v>
      </c>
      <c r="O32" s="21">
        <v>45573</v>
      </c>
      <c r="P32" s="16">
        <v>112.58616369335978</v>
      </c>
      <c r="Q32" s="26">
        <v>11.571714771056621</v>
      </c>
      <c r="R32" s="27">
        <v>101330.883</v>
      </c>
      <c r="S32" s="29"/>
    </row>
    <row r="33" spans="2:19" ht="16.5" customHeight="1">
      <c r="B33" s="82">
        <v>1969</v>
      </c>
      <c r="C33" s="21">
        <v>1848740</v>
      </c>
      <c r="D33" s="21">
        <v>1253950</v>
      </c>
      <c r="E33" s="26">
        <v>1803.014137101927</v>
      </c>
      <c r="F33" s="26">
        <v>1222.935392331513</v>
      </c>
      <c r="G33" s="21">
        <v>1269193</v>
      </c>
      <c r="H33" s="21">
        <v>675183</v>
      </c>
      <c r="I33" s="22">
        <v>68.65178445860424</v>
      </c>
      <c r="J33" s="28">
        <v>53.844491407153399</v>
      </c>
      <c r="K33" s="24">
        <v>999981</v>
      </c>
      <c r="L33" s="25">
        <v>377826</v>
      </c>
      <c r="M33" s="25">
        <v>332769</v>
      </c>
      <c r="N33" s="15">
        <v>859.30134461684577</v>
      </c>
      <c r="O33" s="21">
        <v>45057</v>
      </c>
      <c r="P33" s="16">
        <v>109.85568108230412</v>
      </c>
      <c r="Q33" s="26">
        <v>11.925330707786124</v>
      </c>
      <c r="R33" s="27">
        <v>102536.079</v>
      </c>
      <c r="S33" s="29"/>
    </row>
    <row r="34" spans="2:19" ht="16.5" customHeight="1">
      <c r="B34" s="82">
        <v>1970</v>
      </c>
      <c r="C34" s="21">
        <v>1932401</v>
      </c>
      <c r="D34" s="21">
        <v>1279787</v>
      </c>
      <c r="E34" s="26">
        <v>1863.092828908892</v>
      </c>
      <c r="F34" s="26">
        <v>1233.8857112115054</v>
      </c>
      <c r="G34" s="21">
        <v>1362692</v>
      </c>
      <c r="H34" s="21">
        <v>710078</v>
      </c>
      <c r="I34" s="22">
        <v>70.518075699608943</v>
      </c>
      <c r="J34" s="28">
        <v>55.484076647129555</v>
      </c>
      <c r="K34" s="24">
        <v>1073470</v>
      </c>
      <c r="L34" s="25">
        <v>380850</v>
      </c>
      <c r="M34" s="25">
        <v>333344</v>
      </c>
      <c r="N34" s="15">
        <v>853.74007760607549</v>
      </c>
      <c r="O34" s="21">
        <v>47506</v>
      </c>
      <c r="P34" s="16">
        <v>114.59532864225642</v>
      </c>
      <c r="Q34" s="26">
        <v>12.473677300774582</v>
      </c>
      <c r="R34" s="27">
        <v>103720.06</v>
      </c>
      <c r="S34" s="29"/>
    </row>
    <row r="35" spans="2:19" ht="16.5" customHeight="1">
      <c r="B35" s="82"/>
      <c r="C35" s="21"/>
      <c r="D35" s="21"/>
      <c r="E35" s="26"/>
      <c r="F35" s="26"/>
      <c r="G35" s="21"/>
      <c r="H35" s="21"/>
      <c r="I35" s="22"/>
      <c r="J35" s="28"/>
      <c r="K35" s="24"/>
      <c r="L35" s="25"/>
      <c r="M35" s="25"/>
      <c r="N35" s="15"/>
      <c r="O35" s="21"/>
      <c r="P35" s="16"/>
      <c r="Q35" s="26"/>
      <c r="R35" s="27"/>
      <c r="S35" s="29"/>
    </row>
    <row r="36" spans="2:19" ht="16.5" customHeight="1">
      <c r="B36" s="82">
        <v>1971</v>
      </c>
      <c r="C36" s="21">
        <v>1875383</v>
      </c>
      <c r="D36" s="21">
        <v>1244168</v>
      </c>
      <c r="E36" s="26">
        <v>1783.6100556726487</v>
      </c>
      <c r="F36" s="26">
        <v>1183.2839242683376</v>
      </c>
      <c r="G36" s="21">
        <v>1321242</v>
      </c>
      <c r="H36" s="21">
        <v>690027</v>
      </c>
      <c r="I36" s="22">
        <v>70.451849035636982</v>
      </c>
      <c r="J36" s="28">
        <v>55.460918461172447</v>
      </c>
      <c r="K36" s="24">
        <v>1026299</v>
      </c>
      <c r="L36" s="25">
        <v>361972</v>
      </c>
      <c r="M36" s="25">
        <v>313738</v>
      </c>
      <c r="N36" s="15">
        <v>795.74068295956147</v>
      </c>
      <c r="O36" s="21">
        <v>48234</v>
      </c>
      <c r="P36" s="16">
        <v>115.01545700533647</v>
      </c>
      <c r="Q36" s="26">
        <v>13.32534008155327</v>
      </c>
      <c r="R36" s="27">
        <v>105145.348</v>
      </c>
      <c r="S36" s="29"/>
    </row>
    <row r="37" spans="2:19" ht="16.5" customHeight="1">
      <c r="B37" s="82">
        <v>1972</v>
      </c>
      <c r="C37" s="21">
        <v>1818088</v>
      </c>
      <c r="D37" s="21">
        <v>1223546</v>
      </c>
      <c r="E37" s="26">
        <v>1689.7471108210034</v>
      </c>
      <c r="F37" s="26">
        <v>1137.1745033555005</v>
      </c>
      <c r="G37" s="21">
        <v>1294920</v>
      </c>
      <c r="H37" s="21">
        <v>700378</v>
      </c>
      <c r="I37" s="22">
        <v>71.224275172598908</v>
      </c>
      <c r="J37" s="28">
        <v>57.24165662753996</v>
      </c>
      <c r="K37" s="24">
        <v>976706</v>
      </c>
      <c r="L37" s="25">
        <v>348788</v>
      </c>
      <c r="M37" s="25">
        <v>301380</v>
      </c>
      <c r="N37" s="15">
        <v>750.59354121953493</v>
      </c>
      <c r="O37" s="21">
        <v>47408</v>
      </c>
      <c r="P37" s="16">
        <v>110.77930700122043</v>
      </c>
      <c r="Q37" s="26">
        <v>13.592210741195224</v>
      </c>
      <c r="R37" s="27">
        <v>107595.272</v>
      </c>
      <c r="S37" s="29"/>
    </row>
    <row r="38" spans="2:19" ht="16.5" customHeight="1">
      <c r="B38" s="82">
        <v>1973</v>
      </c>
      <c r="C38" s="21">
        <v>1728741</v>
      </c>
      <c r="D38" s="21">
        <v>1190549</v>
      </c>
      <c r="E38" s="26">
        <v>1584.4947751957977</v>
      </c>
      <c r="F38" s="26">
        <v>1091.2095392627245</v>
      </c>
      <c r="G38" s="21">
        <v>1226520</v>
      </c>
      <c r="H38" s="21">
        <v>688328</v>
      </c>
      <c r="I38" s="22">
        <v>70.948742466338217</v>
      </c>
      <c r="J38" s="28">
        <v>57.816015972463127</v>
      </c>
      <c r="K38" s="24">
        <v>931329</v>
      </c>
      <c r="L38" s="25">
        <v>357738</v>
      </c>
      <c r="M38" s="25">
        <v>306605</v>
      </c>
      <c r="N38" s="15">
        <v>754.96586334454275</v>
      </c>
      <c r="O38" s="21">
        <v>51133</v>
      </c>
      <c r="P38" s="16">
        <v>118.16389852449612</v>
      </c>
      <c r="Q38" s="26">
        <v>14.293421442508205</v>
      </c>
      <c r="R38" s="27">
        <v>109103.61</v>
      </c>
      <c r="S38" s="29"/>
    </row>
    <row r="39" spans="2:19" ht="16.5" customHeight="1">
      <c r="B39" s="82">
        <v>1974</v>
      </c>
      <c r="C39" s="21">
        <v>1671965</v>
      </c>
      <c r="D39" s="21">
        <v>1211005</v>
      </c>
      <c r="E39" s="26">
        <v>1512.09596280195</v>
      </c>
      <c r="F39" s="26">
        <v>1095.2117845965529</v>
      </c>
      <c r="G39" s="21">
        <v>1157495</v>
      </c>
      <c r="H39" s="21">
        <v>696535</v>
      </c>
      <c r="I39" s="22">
        <v>69.229619041068432</v>
      </c>
      <c r="J39" s="28">
        <v>57.517103562743344</v>
      </c>
      <c r="K39" s="24">
        <v>852372</v>
      </c>
      <c r="L39" s="25">
        <v>363309</v>
      </c>
      <c r="M39" s="25">
        <v>305048</v>
      </c>
      <c r="N39" s="15">
        <v>742.90937003965314</v>
      </c>
      <c r="O39" s="21">
        <v>58261</v>
      </c>
      <c r="P39" s="16">
        <v>133.2252823036666</v>
      </c>
      <c r="Q39" s="30">
        <v>16.036211599492443</v>
      </c>
      <c r="R39" s="27">
        <v>110572.678</v>
      </c>
      <c r="S39" s="29"/>
    </row>
    <row r="40" spans="2:19" ht="16.5" customHeight="1">
      <c r="B40" s="82">
        <v>1975</v>
      </c>
      <c r="C40" s="21">
        <v>1673755</v>
      </c>
      <c r="D40" s="21">
        <v>1234307</v>
      </c>
      <c r="E40" s="26">
        <v>1495.2298892002004</v>
      </c>
      <c r="F40" s="26">
        <v>1102.6540436617258</v>
      </c>
      <c r="G40" s="21">
        <v>1152479</v>
      </c>
      <c r="H40" s="21">
        <v>713031</v>
      </c>
      <c r="I40" s="22">
        <v>68.855895874844293</v>
      </c>
      <c r="J40" s="28">
        <v>57.767719052067278</v>
      </c>
      <c r="K40" s="24">
        <v>830176</v>
      </c>
      <c r="L40" s="25">
        <v>364117</v>
      </c>
      <c r="M40" s="25">
        <v>302685</v>
      </c>
      <c r="N40" s="15">
        <v>722.10505557991451</v>
      </c>
      <c r="O40" s="21">
        <v>61432</v>
      </c>
      <c r="P40" s="16">
        <v>138.58049735311519</v>
      </c>
      <c r="Q40" s="26">
        <v>16.871500094749763</v>
      </c>
      <c r="R40" s="27">
        <v>111939.643</v>
      </c>
      <c r="S40" s="29"/>
    </row>
    <row r="41" spans="2:19" ht="16.5" customHeight="1">
      <c r="B41" s="82">
        <v>1976</v>
      </c>
      <c r="C41" s="21">
        <v>1691247</v>
      </c>
      <c r="D41" s="21">
        <v>1247631</v>
      </c>
      <c r="E41" s="26">
        <v>1495.4317562519636</v>
      </c>
      <c r="F41" s="26">
        <v>1103.1783160498694</v>
      </c>
      <c r="G41" s="21">
        <v>1186664</v>
      </c>
      <c r="H41" s="21">
        <v>743048</v>
      </c>
      <c r="I41" s="22">
        <v>70.165032073966714</v>
      </c>
      <c r="J41" s="28">
        <v>59.55671188035565</v>
      </c>
      <c r="K41" s="24">
        <v>830717</v>
      </c>
      <c r="L41" s="25">
        <v>359360</v>
      </c>
      <c r="M41" s="25">
        <v>292084</v>
      </c>
      <c r="N41" s="15">
        <v>689.0997394277025</v>
      </c>
      <c r="O41" s="21">
        <v>67276</v>
      </c>
      <c r="P41" s="16">
        <v>150.16303970562009</v>
      </c>
      <c r="Q41" s="26">
        <v>18.721059661620661</v>
      </c>
      <c r="R41" s="27">
        <v>113094.228</v>
      </c>
      <c r="S41" s="29"/>
    </row>
    <row r="42" spans="2:19" ht="16.5" customHeight="1">
      <c r="B42" s="82">
        <v>1977</v>
      </c>
      <c r="C42" s="21">
        <v>1705034</v>
      </c>
      <c r="D42" s="21">
        <v>1268430</v>
      </c>
      <c r="E42" s="26">
        <v>1493.4796635090115</v>
      </c>
      <c r="F42" s="26">
        <v>1111.0478791535743</v>
      </c>
      <c r="G42" s="21">
        <v>1160113</v>
      </c>
      <c r="H42" s="21">
        <v>723509</v>
      </c>
      <c r="I42" s="31">
        <v>68.040461363233817</v>
      </c>
      <c r="J42" s="23">
        <v>57.039726275789761</v>
      </c>
      <c r="K42" s="24">
        <v>822319</v>
      </c>
      <c r="L42" s="25">
        <v>363144</v>
      </c>
      <c r="M42" s="25">
        <v>294225</v>
      </c>
      <c r="N42" s="15">
        <v>686.47029747022884</v>
      </c>
      <c r="O42" s="21">
        <v>68919</v>
      </c>
      <c r="P42" s="16">
        <v>152.18771580435168</v>
      </c>
      <c r="Q42" s="30">
        <v>18.978421783094308</v>
      </c>
      <c r="R42" s="27">
        <v>114165.197</v>
      </c>
      <c r="S42" s="29"/>
    </row>
    <row r="43" spans="2:19" ht="16.5" customHeight="1">
      <c r="B43" s="82">
        <v>1978</v>
      </c>
      <c r="C43" s="21">
        <v>1776843</v>
      </c>
      <c r="D43" s="21">
        <v>1336922</v>
      </c>
      <c r="E43" s="26">
        <v>1542.5295257296605</v>
      </c>
      <c r="F43" s="26">
        <v>1160.621202096949</v>
      </c>
      <c r="G43" s="21">
        <v>1219618</v>
      </c>
      <c r="H43" s="21">
        <v>779697</v>
      </c>
      <c r="I43" s="22">
        <v>68.639604061810743</v>
      </c>
      <c r="J43" s="28">
        <v>58.320305896679088</v>
      </c>
      <c r="K43" s="24">
        <v>843538</v>
      </c>
      <c r="L43" s="25">
        <v>381742</v>
      </c>
      <c r="M43" s="25">
        <v>308756</v>
      </c>
      <c r="N43" s="15">
        <v>712.19566452307811</v>
      </c>
      <c r="O43" s="21">
        <v>72986</v>
      </c>
      <c r="P43" s="16">
        <v>159.38454409296565</v>
      </c>
      <c r="Q43" s="26">
        <v>19.119195687139481</v>
      </c>
      <c r="R43" s="27">
        <v>115190.21</v>
      </c>
      <c r="S43" s="29"/>
    </row>
    <row r="44" spans="2:19" ht="16.5" customHeight="1">
      <c r="B44" s="82">
        <v>1979</v>
      </c>
      <c r="C44" s="21">
        <v>1738452</v>
      </c>
      <c r="D44" s="21">
        <v>1289405</v>
      </c>
      <c r="E44" s="26">
        <v>1496.6679171528174</v>
      </c>
      <c r="F44" s="26">
        <v>1110.074420068215</v>
      </c>
      <c r="G44" s="21">
        <v>1214992</v>
      </c>
      <c r="H44" s="21">
        <v>765945</v>
      </c>
      <c r="I44" s="22">
        <v>69.889303817419176</v>
      </c>
      <c r="J44" s="28">
        <v>59.402980444468575</v>
      </c>
      <c r="K44" s="24">
        <v>840333</v>
      </c>
      <c r="L44" s="25">
        <v>368126</v>
      </c>
      <c r="M44" s="25">
        <v>298691</v>
      </c>
      <c r="N44" s="15">
        <v>680.2769272857937</v>
      </c>
      <c r="O44" s="21">
        <v>69435</v>
      </c>
      <c r="P44" s="16">
        <v>149.78122040534703</v>
      </c>
      <c r="Q44" s="26">
        <v>18.861748423094266</v>
      </c>
      <c r="R44" s="27">
        <v>116154.825</v>
      </c>
      <c r="S44" s="29"/>
    </row>
    <row r="45" spans="2:19" ht="16.5" customHeight="1">
      <c r="B45" s="82">
        <v>1980</v>
      </c>
      <c r="C45" s="21">
        <v>1812798</v>
      </c>
      <c r="D45" s="21">
        <v>1357461</v>
      </c>
      <c r="E45" s="26">
        <v>1548.6006044264536</v>
      </c>
      <c r="F45" s="26">
        <v>1159.6244728234135</v>
      </c>
      <c r="G45" s="21">
        <v>1266526</v>
      </c>
      <c r="H45" s="21">
        <v>811189</v>
      </c>
      <c r="I45" s="22">
        <v>69.865809648951512</v>
      </c>
      <c r="J45" s="28">
        <v>59.757812563307525</v>
      </c>
      <c r="K45" s="24">
        <v>869844</v>
      </c>
      <c r="L45" s="25">
        <v>392113</v>
      </c>
      <c r="M45" s="25">
        <v>317888</v>
      </c>
      <c r="N45" s="15">
        <v>719.50742459423532</v>
      </c>
      <c r="O45" s="21">
        <v>74225</v>
      </c>
      <c r="P45" s="16">
        <v>158.7841555468199</v>
      </c>
      <c r="Q45" s="26">
        <v>18.929492263709694</v>
      </c>
      <c r="R45" s="27">
        <v>117060.39599999999</v>
      </c>
      <c r="S45" s="29"/>
    </row>
    <row r="46" spans="2:19" ht="16.5" customHeight="1">
      <c r="B46" s="82"/>
      <c r="C46" s="21"/>
      <c r="D46" s="21"/>
      <c r="E46" s="26"/>
      <c r="F46" s="26"/>
      <c r="G46" s="21"/>
      <c r="H46" s="21"/>
      <c r="I46" s="22"/>
      <c r="J46" s="28"/>
      <c r="K46" s="24"/>
      <c r="L46" s="25"/>
      <c r="M46" s="25"/>
      <c r="N46" s="15"/>
      <c r="O46" s="21"/>
      <c r="P46" s="16"/>
      <c r="Q46" s="26"/>
      <c r="R46" s="27"/>
      <c r="S46" s="29"/>
    </row>
    <row r="47" spans="2:19" ht="16.5" customHeight="1">
      <c r="B47" s="82">
        <v>1981</v>
      </c>
      <c r="C47" s="21">
        <v>1925836</v>
      </c>
      <c r="D47" s="21">
        <v>1463228</v>
      </c>
      <c r="E47" s="26">
        <v>1633.4219742360788</v>
      </c>
      <c r="F47" s="26">
        <v>1241.0551929227145</v>
      </c>
      <c r="G47" s="21">
        <v>1333121</v>
      </c>
      <c r="H47" s="21">
        <v>870513</v>
      </c>
      <c r="I47" s="22">
        <v>69.222976411283199</v>
      </c>
      <c r="J47" s="28">
        <v>59.492642294980683</v>
      </c>
      <c r="K47" s="24">
        <v>904643</v>
      </c>
      <c r="L47" s="25">
        <v>418162</v>
      </c>
      <c r="M47" s="25">
        <v>339216</v>
      </c>
      <c r="N47" s="15">
        <v>757.2501552323082</v>
      </c>
      <c r="O47" s="21">
        <v>78946</v>
      </c>
      <c r="P47" s="16">
        <v>166.75986610965134</v>
      </c>
      <c r="Q47" s="26">
        <v>18.879286018337393</v>
      </c>
      <c r="R47" s="27">
        <v>117901.928</v>
      </c>
      <c r="S47" s="29"/>
    </row>
    <row r="48" spans="2:19" ht="16.5" customHeight="1">
      <c r="B48" s="82">
        <v>1982</v>
      </c>
      <c r="C48" s="21">
        <v>2005319</v>
      </c>
      <c r="D48" s="21">
        <v>1528779</v>
      </c>
      <c r="E48" s="26">
        <v>1688.9967616006984</v>
      </c>
      <c r="F48" s="26">
        <v>1287.6269462380569</v>
      </c>
      <c r="G48" s="21">
        <v>1392598</v>
      </c>
      <c r="H48" s="21">
        <v>916058</v>
      </c>
      <c r="I48" s="22">
        <v>69.445210462774256</v>
      </c>
      <c r="J48" s="28">
        <v>59.92089111637457</v>
      </c>
      <c r="K48" s="24">
        <v>944051</v>
      </c>
      <c r="L48" s="25">
        <v>441963</v>
      </c>
      <c r="M48" s="25">
        <v>362138</v>
      </c>
      <c r="N48" s="15">
        <v>798.16923026738618</v>
      </c>
      <c r="O48" s="21">
        <v>79825</v>
      </c>
      <c r="P48" s="16">
        <v>166.58767708223118</v>
      </c>
      <c r="Q48" s="26">
        <v>18.061466683862676</v>
      </c>
      <c r="R48" s="27">
        <v>118728.41</v>
      </c>
      <c r="S48" s="29"/>
    </row>
    <row r="49" spans="2:19" ht="16.5" customHeight="1">
      <c r="B49" s="82">
        <v>1983</v>
      </c>
      <c r="C49" s="21">
        <v>2039209</v>
      </c>
      <c r="D49" s="21">
        <v>1540717</v>
      </c>
      <c r="E49" s="26">
        <v>1705.9352825454134</v>
      </c>
      <c r="F49" s="26">
        <v>1288.9132456347152</v>
      </c>
      <c r="G49" s="21">
        <v>1427813</v>
      </c>
      <c r="H49" s="21">
        <v>929321</v>
      </c>
      <c r="I49" s="31">
        <v>70.017982462807879</v>
      </c>
      <c r="J49" s="28">
        <v>60.317436622040255</v>
      </c>
      <c r="K49" s="24">
        <v>963544</v>
      </c>
      <c r="L49" s="25">
        <v>438705</v>
      </c>
      <c r="M49" s="25">
        <v>355505</v>
      </c>
      <c r="N49" s="15">
        <v>773.53507192415066</v>
      </c>
      <c r="O49" s="21">
        <v>83200</v>
      </c>
      <c r="P49" s="16">
        <v>171.51334449063373</v>
      </c>
      <c r="Q49" s="30">
        <v>18.964908081740578</v>
      </c>
      <c r="R49" s="27">
        <v>119536.129</v>
      </c>
      <c r="S49" s="29"/>
    </row>
    <row r="50" spans="2:19" ht="16.5" customHeight="1">
      <c r="B50" s="82">
        <v>1984</v>
      </c>
      <c r="C50" s="21">
        <v>2080323</v>
      </c>
      <c r="D50" s="21">
        <v>1588693</v>
      </c>
      <c r="E50" s="26">
        <v>1729.2053325798718</v>
      </c>
      <c r="F50" s="26">
        <v>1320.5528215725703</v>
      </c>
      <c r="G50" s="21">
        <v>1494553</v>
      </c>
      <c r="H50" s="21">
        <v>1002923</v>
      </c>
      <c r="I50" s="22">
        <v>71.84235332686319</v>
      </c>
      <c r="J50" s="28">
        <v>63.128810915639455</v>
      </c>
      <c r="K50" s="24">
        <v>961363</v>
      </c>
      <c r="L50" s="25">
        <v>446617</v>
      </c>
      <c r="M50" s="25">
        <v>364833</v>
      </c>
      <c r="N50" s="15">
        <v>783.77438173410587</v>
      </c>
      <c r="O50" s="21">
        <v>81784</v>
      </c>
      <c r="P50" s="16">
        <v>166.5472165961377</v>
      </c>
      <c r="Q50" s="26">
        <v>18.311886918769325</v>
      </c>
      <c r="R50" s="27">
        <v>120305.14599999999</v>
      </c>
      <c r="S50" s="29"/>
    </row>
    <row r="51" spans="2:19" ht="16.5" customHeight="1">
      <c r="B51" s="82">
        <v>1985</v>
      </c>
      <c r="C51" s="21">
        <v>2121444</v>
      </c>
      <c r="D51" s="21">
        <v>1607697</v>
      </c>
      <c r="E51" s="26">
        <v>1752.5509086933389</v>
      </c>
      <c r="F51" s="26">
        <v>1328.1382106968438</v>
      </c>
      <c r="G51" s="21">
        <v>1546626</v>
      </c>
      <c r="H51" s="21">
        <v>1032879</v>
      </c>
      <c r="I51" s="22">
        <v>72.904399079117809</v>
      </c>
      <c r="J51" s="28">
        <v>64.245874689073872</v>
      </c>
      <c r="K51" s="24">
        <v>970369</v>
      </c>
      <c r="L51" s="25">
        <v>432250</v>
      </c>
      <c r="M51" s="25">
        <v>353265</v>
      </c>
      <c r="N51" s="15">
        <v>749.28277117099515</v>
      </c>
      <c r="O51" s="21">
        <v>78985</v>
      </c>
      <c r="P51" s="16">
        <v>158.57539646258314</v>
      </c>
      <c r="Q51" s="26">
        <v>18.272990167727009</v>
      </c>
      <c r="R51" s="27">
        <v>121048.923</v>
      </c>
      <c r="S51" s="29"/>
    </row>
    <row r="52" spans="2:19" ht="16.5" customHeight="1">
      <c r="B52" s="82">
        <v>1986</v>
      </c>
      <c r="C52" s="21">
        <v>2124272</v>
      </c>
      <c r="D52" s="21">
        <v>1581411</v>
      </c>
      <c r="E52" s="26">
        <v>1746.0795792401545</v>
      </c>
      <c r="F52" s="26">
        <v>1299.8662381680651</v>
      </c>
      <c r="G52" s="21">
        <v>1533511</v>
      </c>
      <c r="H52" s="21">
        <v>990650</v>
      </c>
      <c r="I52" s="22">
        <v>72.189954958687025</v>
      </c>
      <c r="J52" s="28">
        <v>62.643424131993513</v>
      </c>
      <c r="K52" s="24">
        <v>967997</v>
      </c>
      <c r="L52" s="25">
        <v>399886</v>
      </c>
      <c r="M52" s="25">
        <v>322030</v>
      </c>
      <c r="N52" s="15">
        <v>673.53777120886321</v>
      </c>
      <c r="O52" s="21">
        <v>77856</v>
      </c>
      <c r="P52" s="16">
        <v>154.30308323547024</v>
      </c>
      <c r="Q52" s="26">
        <v>19.469548821414101</v>
      </c>
      <c r="R52" s="27">
        <v>121659.518</v>
      </c>
      <c r="S52" s="29"/>
    </row>
    <row r="53" spans="2:19" ht="16.5" customHeight="1">
      <c r="B53" s="82">
        <v>1987</v>
      </c>
      <c r="C53" s="21">
        <v>2132617</v>
      </c>
      <c r="D53" s="21">
        <v>1577954</v>
      </c>
      <c r="E53" s="26">
        <v>1744.6357867448694</v>
      </c>
      <c r="F53" s="26">
        <v>1290.8811184742565</v>
      </c>
      <c r="G53" s="21">
        <v>1566739</v>
      </c>
      <c r="H53" s="21">
        <v>1012076</v>
      </c>
      <c r="I53" s="22">
        <v>73.465558982227009</v>
      </c>
      <c r="J53" s="22">
        <v>64.138498333918477</v>
      </c>
      <c r="K53" s="24">
        <v>983931</v>
      </c>
      <c r="L53" s="25">
        <v>404762</v>
      </c>
      <c r="M53" s="25">
        <v>326700</v>
      </c>
      <c r="N53" s="15">
        <v>674.09842121692907</v>
      </c>
      <c r="O53" s="21">
        <v>78062</v>
      </c>
      <c r="P53" s="16">
        <v>152.71588241264411</v>
      </c>
      <c r="Q53" s="26">
        <v>19.285901344493801</v>
      </c>
      <c r="R53" s="27">
        <v>122238.522</v>
      </c>
      <c r="S53" s="29"/>
    </row>
    <row r="54" spans="2:19" ht="16.5" customHeight="1">
      <c r="B54" s="82">
        <v>1988</v>
      </c>
      <c r="C54" s="21">
        <v>2207380</v>
      </c>
      <c r="D54" s="21">
        <v>1641310</v>
      </c>
      <c r="E54" s="26">
        <v>1798.3431466969064</v>
      </c>
      <c r="F54" s="26">
        <v>1337.1683127078707</v>
      </c>
      <c r="G54" s="21">
        <v>1548235</v>
      </c>
      <c r="H54" s="21">
        <v>982165</v>
      </c>
      <c r="I54" s="22">
        <v>70.139033605450805</v>
      </c>
      <c r="J54" s="22">
        <v>59.840310483699</v>
      </c>
      <c r="K54" s="24">
        <v>988784</v>
      </c>
      <c r="L54" s="25">
        <v>398208</v>
      </c>
      <c r="M54" s="25">
        <v>315568</v>
      </c>
      <c r="N54" s="15">
        <v>642.70739389878895</v>
      </c>
      <c r="O54" s="21">
        <v>82640</v>
      </c>
      <c r="P54" s="16">
        <v>159.74466832839266</v>
      </c>
      <c r="Q54" s="26">
        <v>20.752973320475732</v>
      </c>
      <c r="R54" s="27">
        <v>122745.20600000001</v>
      </c>
      <c r="S54" s="29"/>
    </row>
    <row r="55" spans="2:19" ht="16.5" customHeight="1">
      <c r="B55" s="20">
        <v>1989</v>
      </c>
      <c r="C55" s="21">
        <v>2261076</v>
      </c>
      <c r="D55" s="21">
        <v>1673268</v>
      </c>
      <c r="E55" s="26">
        <v>1835.2190528976034</v>
      </c>
      <c r="F55" s="26">
        <v>1358.1203436787916</v>
      </c>
      <c r="G55" s="21">
        <v>1360128</v>
      </c>
      <c r="H55" s="21">
        <v>772320</v>
      </c>
      <c r="I55" s="22">
        <v>60.154015167999667</v>
      </c>
      <c r="J55" s="22">
        <v>46.156383795064507</v>
      </c>
      <c r="K55" s="24">
        <v>934194</v>
      </c>
      <c r="L55" s="25">
        <v>312992</v>
      </c>
      <c r="M55" s="25">
        <v>246487</v>
      </c>
      <c r="N55" s="15">
        <v>496.19405129588461</v>
      </c>
      <c r="O55" s="21">
        <v>66505</v>
      </c>
      <c r="P55" s="16">
        <v>127.14752757182806</v>
      </c>
      <c r="Q55" s="26">
        <v>21.248146917493099</v>
      </c>
      <c r="R55" s="27">
        <v>123204.693</v>
      </c>
      <c r="S55" s="29"/>
    </row>
    <row r="56" spans="2:19" ht="16.5" customHeight="1">
      <c r="B56" s="20">
        <v>1990</v>
      </c>
      <c r="C56" s="21">
        <v>2217559</v>
      </c>
      <c r="D56" s="21">
        <v>1636628</v>
      </c>
      <c r="E56" s="26">
        <v>1793.9795034861211</v>
      </c>
      <c r="F56" s="26">
        <v>1324.0130642889246</v>
      </c>
      <c r="G56" s="21">
        <v>1273524</v>
      </c>
      <c r="H56" s="21">
        <v>692593</v>
      </c>
      <c r="I56" s="22">
        <v>57.429092078271651</v>
      </c>
      <c r="J56" s="22">
        <v>42.318291022761436</v>
      </c>
      <c r="K56" s="24">
        <v>899650</v>
      </c>
      <c r="L56" s="25">
        <v>293264</v>
      </c>
      <c r="M56" s="25">
        <v>233070</v>
      </c>
      <c r="N56" s="15">
        <v>467.07623563127345</v>
      </c>
      <c r="O56" s="21">
        <v>60194</v>
      </c>
      <c r="P56" s="16">
        <v>114.13622264546163</v>
      </c>
      <c r="Q56" s="26">
        <v>20.52553330787277</v>
      </c>
      <c r="R56" s="27">
        <v>123611.167</v>
      </c>
      <c r="S56" s="29"/>
    </row>
    <row r="57" spans="2:19" ht="16.5" customHeight="1">
      <c r="B57" s="20"/>
      <c r="C57" s="21"/>
      <c r="D57" s="21"/>
      <c r="E57" s="26"/>
      <c r="F57" s="26"/>
      <c r="G57" s="21"/>
      <c r="H57" s="21"/>
      <c r="I57" s="22"/>
      <c r="J57" s="22"/>
      <c r="K57" s="24"/>
      <c r="L57" s="25"/>
      <c r="M57" s="25"/>
      <c r="N57" s="15"/>
      <c r="O57" s="21"/>
      <c r="P57" s="16"/>
      <c r="Q57" s="26"/>
      <c r="R57" s="27"/>
      <c r="S57" s="29"/>
    </row>
    <row r="58" spans="2:19" ht="16.5" customHeight="1">
      <c r="B58" s="20">
        <v>1991</v>
      </c>
      <c r="C58" s="21">
        <v>2284401</v>
      </c>
      <c r="D58" s="21">
        <v>1707877</v>
      </c>
      <c r="E58" s="26">
        <v>1840.7558641150811</v>
      </c>
      <c r="F58" s="26">
        <v>1376.1964746720355</v>
      </c>
      <c r="G58" s="21">
        <v>1231062</v>
      </c>
      <c r="H58" s="21">
        <v>654538</v>
      </c>
      <c r="I58" s="22">
        <v>53.88992563039502</v>
      </c>
      <c r="J58" s="22">
        <v>38.32465686931787</v>
      </c>
      <c r="K58" s="24">
        <v>899023</v>
      </c>
      <c r="L58" s="25">
        <v>296158</v>
      </c>
      <c r="M58" s="25">
        <v>239093</v>
      </c>
      <c r="N58" s="15">
        <v>472.75565435578983</v>
      </c>
      <c r="O58" s="21">
        <v>57065</v>
      </c>
      <c r="P58" s="16">
        <v>107.02532500702</v>
      </c>
      <c r="Q58" s="26">
        <v>19.268431040188009</v>
      </c>
      <c r="R58" s="27">
        <v>124101.24800000001</v>
      </c>
      <c r="S58" s="29"/>
    </row>
    <row r="59" spans="2:19" ht="16.5" customHeight="1">
      <c r="B59" s="20">
        <v>1992</v>
      </c>
      <c r="C59" s="21">
        <v>2355504</v>
      </c>
      <c r="D59" s="21">
        <v>1742366</v>
      </c>
      <c r="E59" s="26">
        <v>1890.9488024815371</v>
      </c>
      <c r="F59" s="26">
        <v>1398.7345812974827</v>
      </c>
      <c r="G59" s="21">
        <v>1249428</v>
      </c>
      <c r="H59" s="21">
        <v>636290</v>
      </c>
      <c r="I59" s="31">
        <v>53.042915656267191</v>
      </c>
      <c r="J59" s="22">
        <v>36.518733721847191</v>
      </c>
      <c r="K59" s="24">
        <v>922953</v>
      </c>
      <c r="L59" s="25">
        <v>284908</v>
      </c>
      <c r="M59" s="25">
        <v>232878</v>
      </c>
      <c r="N59" s="15">
        <v>456.46187925487794</v>
      </c>
      <c r="O59" s="21">
        <v>52030</v>
      </c>
      <c r="P59" s="16">
        <v>96.744584701882758</v>
      </c>
      <c r="Q59" s="26">
        <v>18.262035464079634</v>
      </c>
      <c r="R59" s="27">
        <v>124567.307</v>
      </c>
      <c r="S59" s="29"/>
    </row>
    <row r="60" spans="2:19" ht="16.5" customHeight="1">
      <c r="B60" s="20">
        <v>1993</v>
      </c>
      <c r="C60" s="21">
        <v>2437252</v>
      </c>
      <c r="D60" s="21">
        <v>1801150</v>
      </c>
      <c r="E60" s="26">
        <v>1950.7725228939148</v>
      </c>
      <c r="F60" s="26">
        <v>1441.6375202935005</v>
      </c>
      <c r="G60" s="21">
        <v>1359712</v>
      </c>
      <c r="H60" s="21">
        <v>723610</v>
      </c>
      <c r="I60" s="22">
        <v>55.788732556173919</v>
      </c>
      <c r="J60" s="22">
        <v>40.174888265830162</v>
      </c>
      <c r="K60" s="24">
        <v>958475</v>
      </c>
      <c r="L60" s="25">
        <v>297725</v>
      </c>
      <c r="M60" s="25">
        <v>243445</v>
      </c>
      <c r="N60" s="15">
        <v>473.78685595435513</v>
      </c>
      <c r="O60" s="21">
        <v>54280</v>
      </c>
      <c r="P60" s="16">
        <v>100.18109375311451</v>
      </c>
      <c r="Q60" s="26">
        <v>18.231589554118734</v>
      </c>
      <c r="R60" s="27">
        <v>124937.78599999999</v>
      </c>
      <c r="S60" s="29"/>
    </row>
    <row r="61" spans="2:19" ht="16.5" customHeight="1">
      <c r="B61" s="20">
        <v>1994</v>
      </c>
      <c r="C61" s="21">
        <v>2426694</v>
      </c>
      <c r="D61" s="21">
        <v>1784432</v>
      </c>
      <c r="E61" s="26">
        <v>1937.2470893203638</v>
      </c>
      <c r="F61" s="26">
        <v>1424.5247641812753</v>
      </c>
      <c r="G61" s="21">
        <v>1410106</v>
      </c>
      <c r="H61" s="21">
        <v>767844</v>
      </c>
      <c r="I61" s="22">
        <v>58.108109221846682</v>
      </c>
      <c r="J61" s="31">
        <v>43.030163099518504</v>
      </c>
      <c r="K61" s="24">
        <v>974158</v>
      </c>
      <c r="L61" s="25">
        <v>307965</v>
      </c>
      <c r="M61" s="25">
        <v>250070</v>
      </c>
      <c r="N61" s="15">
        <v>483.88803952684356</v>
      </c>
      <c r="O61" s="21">
        <v>57895</v>
      </c>
      <c r="P61" s="16">
        <v>106.15343569229633</v>
      </c>
      <c r="Q61" s="26">
        <v>18.799214196418422</v>
      </c>
      <c r="R61" s="27">
        <v>125265.07399999999</v>
      </c>
      <c r="S61" s="29"/>
    </row>
    <row r="62" spans="2:19" ht="16.5" customHeight="1">
      <c r="B62" s="20">
        <v>1995</v>
      </c>
      <c r="C62" s="21">
        <v>2435983</v>
      </c>
      <c r="D62" s="21">
        <v>1782944</v>
      </c>
      <c r="E62" s="26">
        <v>1939.9364718931904</v>
      </c>
      <c r="F62" s="26">
        <v>1419.8777630809134</v>
      </c>
      <c r="G62" s="21">
        <v>1406213</v>
      </c>
      <c r="H62" s="21">
        <v>753174</v>
      </c>
      <c r="I62" s="22">
        <v>57.726716483653618</v>
      </c>
      <c r="J62" s="31">
        <v>42.243278532584313</v>
      </c>
      <c r="K62" s="24">
        <v>970179</v>
      </c>
      <c r="L62" s="25">
        <v>293252</v>
      </c>
      <c r="M62" s="25">
        <v>234471</v>
      </c>
      <c r="N62" s="15">
        <v>450.7060717712767</v>
      </c>
      <c r="O62" s="21">
        <v>58781</v>
      </c>
      <c r="P62" s="16">
        <v>107.00647471000154</v>
      </c>
      <c r="Q62" s="30">
        <v>20.044535075634609</v>
      </c>
      <c r="R62" s="27">
        <v>125570.246</v>
      </c>
      <c r="S62" s="29"/>
    </row>
    <row r="63" spans="2:19" ht="16.5" customHeight="1">
      <c r="B63" s="20">
        <v>1996</v>
      </c>
      <c r="C63" s="33">
        <v>2465503</v>
      </c>
      <c r="D63" s="34">
        <v>1812119</v>
      </c>
      <c r="E63" s="26">
        <v>1958.9337276483491</v>
      </c>
      <c r="F63" s="26">
        <v>1439.7958662440883</v>
      </c>
      <c r="G63" s="33">
        <v>1389265</v>
      </c>
      <c r="H63" s="33">
        <v>735881</v>
      </c>
      <c r="I63" s="22">
        <v>56.348136668257958</v>
      </c>
      <c r="J63" s="31">
        <v>40.60886729845005</v>
      </c>
      <c r="K63" s="24">
        <v>979275</v>
      </c>
      <c r="L63" s="25">
        <v>295584</v>
      </c>
      <c r="M63" s="35">
        <v>234918</v>
      </c>
      <c r="N63" s="36">
        <v>448.49552449508599</v>
      </c>
      <c r="O63" s="33">
        <v>60666</v>
      </c>
      <c r="P63" s="37">
        <v>109.67675242265652</v>
      </c>
      <c r="Q63" s="38">
        <v>20.524114972393633</v>
      </c>
      <c r="R63" s="33">
        <v>125859.439</v>
      </c>
      <c r="S63" s="29"/>
    </row>
    <row r="64" spans="2:19" ht="16.5" customHeight="1">
      <c r="B64" s="20">
        <v>1997</v>
      </c>
      <c r="C64" s="33">
        <v>2518074</v>
      </c>
      <c r="D64" s="34">
        <v>1899564</v>
      </c>
      <c r="E64" s="26">
        <v>1995.9913617808122</v>
      </c>
      <c r="F64" s="26">
        <v>1505.7195837571917</v>
      </c>
      <c r="G64" s="33">
        <v>1378119</v>
      </c>
      <c r="H64" s="33">
        <v>759609</v>
      </c>
      <c r="I64" s="22">
        <v>54.729090566837982</v>
      </c>
      <c r="J64" s="31">
        <v>39.988597383399558</v>
      </c>
      <c r="K64" s="24">
        <v>957460</v>
      </c>
      <c r="L64" s="24">
        <v>313573</v>
      </c>
      <c r="M64" s="35">
        <v>243192</v>
      </c>
      <c r="N64" s="36">
        <v>461.83453853577686</v>
      </c>
      <c r="O64" s="33">
        <v>70381</v>
      </c>
      <c r="P64" s="37">
        <v>126.46528425435966</v>
      </c>
      <c r="Q64" s="38">
        <v>22.444853351532178</v>
      </c>
      <c r="R64" s="33">
        <v>126156.558</v>
      </c>
      <c r="S64" s="29"/>
    </row>
    <row r="65" spans="2:20" ht="16.5" customHeight="1">
      <c r="B65" s="20">
        <v>1998</v>
      </c>
      <c r="C65" s="33">
        <v>2690267</v>
      </c>
      <c r="D65" s="34">
        <v>2033546</v>
      </c>
      <c r="E65" s="26">
        <v>2127.1664196169863</v>
      </c>
      <c r="F65" s="26">
        <v>1607.903886099946</v>
      </c>
      <c r="G65" s="33">
        <v>1429003</v>
      </c>
      <c r="H65" s="33">
        <v>772282</v>
      </c>
      <c r="I65" s="22">
        <v>53.117515845081549</v>
      </c>
      <c r="J65" s="31">
        <v>37.977109935059254</v>
      </c>
      <c r="K65" s="24">
        <v>1006804</v>
      </c>
      <c r="L65" s="24">
        <v>324263</v>
      </c>
      <c r="M65" s="35">
        <v>251540</v>
      </c>
      <c r="N65" s="36">
        <v>475.32791323959822</v>
      </c>
      <c r="O65" s="33">
        <v>72723</v>
      </c>
      <c r="P65" s="37">
        <v>129.85631327421757</v>
      </c>
      <c r="Q65" s="38">
        <v>22.427165603229476</v>
      </c>
      <c r="R65" s="33">
        <v>126471.863</v>
      </c>
      <c r="S65" s="29"/>
    </row>
    <row r="66" spans="2:20" ht="16.5" customHeight="1">
      <c r="B66" s="20">
        <v>1999</v>
      </c>
      <c r="C66" s="33">
        <v>2904051</v>
      </c>
      <c r="D66" s="34">
        <v>2165626</v>
      </c>
      <c r="E66" s="26">
        <v>2292.6677273700261</v>
      </c>
      <c r="F66" s="26">
        <v>1709.7016683775321</v>
      </c>
      <c r="G66" s="33">
        <v>1469709</v>
      </c>
      <c r="H66" s="33">
        <v>731284</v>
      </c>
      <c r="I66" s="22">
        <v>50.608925256477939</v>
      </c>
      <c r="J66" s="31">
        <v>33.767788159174302</v>
      </c>
      <c r="K66" s="24">
        <v>1080107</v>
      </c>
      <c r="L66" s="24">
        <v>315355</v>
      </c>
      <c r="M66" s="35">
        <v>250433</v>
      </c>
      <c r="N66" s="36">
        <v>471.57019224008468</v>
      </c>
      <c r="O66" s="34">
        <v>64922</v>
      </c>
      <c r="P66" s="16">
        <v>115.35541521908254</v>
      </c>
      <c r="Q66" s="38">
        <v>20.586957555770478</v>
      </c>
      <c r="R66" s="33">
        <v>126666.894</v>
      </c>
      <c r="S66" s="29"/>
    </row>
    <row r="67" spans="2:20" ht="16.5" customHeight="1">
      <c r="B67" s="20">
        <v>2000</v>
      </c>
      <c r="C67" s="39">
        <v>3256109</v>
      </c>
      <c r="D67" s="40">
        <v>2443470</v>
      </c>
      <c r="E67" s="104">
        <v>2565.3633043036007</v>
      </c>
      <c r="F67" s="104">
        <v>1925.116227118539</v>
      </c>
      <c r="G67" s="39">
        <v>1389410</v>
      </c>
      <c r="H67" s="39">
        <v>576771</v>
      </c>
      <c r="I67" s="42">
        <v>42.670868819194936</v>
      </c>
      <c r="J67" s="43">
        <v>23.604586919421969</v>
      </c>
      <c r="K67" s="44">
        <v>1160142</v>
      </c>
      <c r="L67" s="44">
        <v>309649</v>
      </c>
      <c r="M67" s="45">
        <v>246271</v>
      </c>
      <c r="N67" s="46">
        <v>462.82678916351114</v>
      </c>
      <c r="O67" s="40">
        <v>63378</v>
      </c>
      <c r="P67" s="47">
        <v>112.38740910616418</v>
      </c>
      <c r="Q67" s="48">
        <v>20.467690837044525</v>
      </c>
      <c r="R67" s="39">
        <v>126925.84299999999</v>
      </c>
      <c r="S67" s="29"/>
    </row>
    <row r="68" spans="2:20" ht="16.5" customHeight="1">
      <c r="B68" s="20"/>
      <c r="C68" s="39"/>
      <c r="D68" s="40"/>
      <c r="E68" s="104"/>
      <c r="F68" s="104"/>
      <c r="G68" s="39"/>
      <c r="H68" s="39"/>
      <c r="I68" s="42"/>
      <c r="J68" s="43"/>
      <c r="K68" s="44"/>
      <c r="L68" s="44"/>
      <c r="M68" s="45"/>
      <c r="N68" s="46"/>
      <c r="O68" s="40"/>
      <c r="P68" s="47"/>
      <c r="Q68" s="48"/>
      <c r="R68" s="39"/>
      <c r="S68" s="29"/>
    </row>
    <row r="69" spans="2:20" ht="16.5" customHeight="1">
      <c r="B69" s="20">
        <v>2001</v>
      </c>
      <c r="C69" s="40">
        <v>3581521</v>
      </c>
      <c r="D69" s="40">
        <v>2735612</v>
      </c>
      <c r="E69" s="51">
        <v>2813.0948116255859</v>
      </c>
      <c r="F69" s="51">
        <v>2148.6781520534687</v>
      </c>
      <c r="G69" s="40">
        <v>1388024</v>
      </c>
      <c r="H69" s="40">
        <v>542115</v>
      </c>
      <c r="I69" s="42">
        <v>38.755154583764835</v>
      </c>
      <c r="J69" s="43">
        <v>19.816955036021191</v>
      </c>
      <c r="K69" s="44">
        <v>1195897</v>
      </c>
      <c r="L69" s="44">
        <v>325292</v>
      </c>
      <c r="M69" s="44">
        <v>256869</v>
      </c>
      <c r="N69" s="46">
        <v>479.51313369315784</v>
      </c>
      <c r="O69" s="40">
        <v>68423</v>
      </c>
      <c r="P69" s="49">
        <v>120.48060603489809</v>
      </c>
      <c r="Q69" s="48">
        <v>21.034332230734233</v>
      </c>
      <c r="R69" s="39">
        <v>127316.04300000001</v>
      </c>
      <c r="S69" s="29"/>
    </row>
    <row r="70" spans="2:20" s="52" customFormat="1" ht="16.5" customHeight="1">
      <c r="B70" s="20">
        <v>2002</v>
      </c>
      <c r="C70" s="40">
        <v>3693928</v>
      </c>
      <c r="D70" s="40">
        <v>2854061</v>
      </c>
      <c r="E70" s="51">
        <v>2897.5206129390558</v>
      </c>
      <c r="F70" s="51">
        <v>2238.7281446973125</v>
      </c>
      <c r="G70" s="40">
        <v>1432548</v>
      </c>
      <c r="H70" s="40">
        <v>592681</v>
      </c>
      <c r="I70" s="42">
        <v>38.781156535806872</v>
      </c>
      <c r="J70" s="43">
        <v>20.766234498842177</v>
      </c>
      <c r="K70" s="44">
        <v>1219564</v>
      </c>
      <c r="L70" s="44">
        <v>347880</v>
      </c>
      <c r="M70" s="44">
        <v>273289</v>
      </c>
      <c r="N70" s="50">
        <v>509.38317663500823</v>
      </c>
      <c r="O70" s="40">
        <v>74591</v>
      </c>
      <c r="P70" s="49">
        <v>130.86530191723958</v>
      </c>
      <c r="Q70" s="51">
        <v>21.441589053696674</v>
      </c>
      <c r="R70" s="39">
        <v>127485.823</v>
      </c>
      <c r="S70" s="29"/>
    </row>
    <row r="71" spans="2:20" s="52" customFormat="1" ht="16.5" customHeight="1">
      <c r="B71" s="20">
        <v>2003</v>
      </c>
      <c r="C71" s="40">
        <v>3646253</v>
      </c>
      <c r="D71" s="40">
        <v>2790444</v>
      </c>
      <c r="E71" s="37">
        <v>2855.4552996920916</v>
      </c>
      <c r="F71" s="37">
        <v>2185.2537682640232</v>
      </c>
      <c r="G71" s="40">
        <v>1504436</v>
      </c>
      <c r="H71" s="40">
        <v>648627</v>
      </c>
      <c r="I71" s="11">
        <v>41.259780931273831</v>
      </c>
      <c r="J71" s="11">
        <v>23.244580432361303</v>
      </c>
      <c r="K71" s="44">
        <v>1269785</v>
      </c>
      <c r="L71" s="44">
        <v>379910</v>
      </c>
      <c r="M71" s="44">
        <v>300309</v>
      </c>
      <c r="N71" s="36">
        <v>558.44604242377955</v>
      </c>
      <c r="O71" s="40">
        <v>79601</v>
      </c>
      <c r="P71" s="49">
        <v>139.15566855382224</v>
      </c>
      <c r="Q71" s="37">
        <v>20.952594035429446</v>
      </c>
      <c r="R71" s="39">
        <v>127694.277</v>
      </c>
      <c r="S71" s="29"/>
    </row>
    <row r="72" spans="2:20" s="52" customFormat="1" ht="16.5" customHeight="1">
      <c r="B72" s="20">
        <v>2004</v>
      </c>
      <c r="C72" s="40">
        <v>3427606</v>
      </c>
      <c r="D72" s="53">
        <v>2563037</v>
      </c>
      <c r="E72" s="37">
        <v>2682.2809220607032</v>
      </c>
      <c r="F72" s="105">
        <v>2005.7104718674486</v>
      </c>
      <c r="G72" s="40">
        <v>1532459</v>
      </c>
      <c r="H72" s="53">
        <v>667890</v>
      </c>
      <c r="I72" s="11">
        <v>44.709310229938914</v>
      </c>
      <c r="J72" s="11">
        <v>26.058539147113368</v>
      </c>
      <c r="K72" s="44">
        <v>1289416</v>
      </c>
      <c r="L72" s="54">
        <v>389297</v>
      </c>
      <c r="M72" s="44">
        <v>305165</v>
      </c>
      <c r="N72" s="32">
        <v>566.78519692611917</v>
      </c>
      <c r="O72" s="40">
        <v>84132</v>
      </c>
      <c r="P72" s="55">
        <v>146.69434514327546</v>
      </c>
      <c r="Q72" s="37">
        <v>21.611263379887337</v>
      </c>
      <c r="R72" s="53">
        <v>127786.988</v>
      </c>
      <c r="S72" s="29"/>
    </row>
    <row r="73" spans="2:20" s="52" customFormat="1" ht="16.5" customHeight="1">
      <c r="B73" s="20">
        <v>2005</v>
      </c>
      <c r="C73" s="56">
        <f>D73+5463+847611+58+2512</f>
        <v>3125216</v>
      </c>
      <c r="D73" s="56">
        <f>2269293+227+52</f>
        <v>2269572</v>
      </c>
      <c r="E73" s="37">
        <v>2446.0085050720918</v>
      </c>
      <c r="F73" s="37">
        <v>1776.322793328038</v>
      </c>
      <c r="G73" s="57">
        <f>649503+855923</f>
        <v>1505426</v>
      </c>
      <c r="H73" s="56">
        <f>649503+52+227</f>
        <v>649782</v>
      </c>
      <c r="I73" s="58">
        <f>G73/C73%</f>
        <v>48.170302468693365</v>
      </c>
      <c r="J73" s="11">
        <f>H73/D73%</f>
        <v>28.630155817925139</v>
      </c>
      <c r="K73" s="59">
        <f>386955+891524</f>
        <v>1278479</v>
      </c>
      <c r="L73" s="59">
        <f>386955+227+52</f>
        <v>387234</v>
      </c>
      <c r="M73" s="60">
        <v>303059</v>
      </c>
      <c r="N73" s="36">
        <v>564.31068196759429</v>
      </c>
      <c r="O73" s="57">
        <v>84175</v>
      </c>
      <c r="P73" s="49">
        <v>146.9841515026198</v>
      </c>
      <c r="Q73" s="37">
        <v>21.737502388736527</v>
      </c>
      <c r="R73" s="57">
        <v>127767.99400000001</v>
      </c>
      <c r="S73" s="29"/>
    </row>
    <row r="74" spans="2:20" ht="16.5" customHeight="1">
      <c r="B74" s="20">
        <v>2006</v>
      </c>
      <c r="C74" s="56">
        <v>2877027</v>
      </c>
      <c r="D74" s="56">
        <v>2051229</v>
      </c>
      <c r="E74" s="37">
        <v>2249.4256571210835</v>
      </c>
      <c r="F74" s="37">
        <v>1603.7691482321241</v>
      </c>
      <c r="G74" s="56">
        <v>1466834</v>
      </c>
      <c r="H74" s="56">
        <v>641036</v>
      </c>
      <c r="I74" s="11">
        <v>50.98436684813872</v>
      </c>
      <c r="J74" s="11">
        <v>31.251313237088592</v>
      </c>
      <c r="K74" s="61">
        <v>1241358</v>
      </c>
      <c r="L74" s="61">
        <v>384630</v>
      </c>
      <c r="M74" s="61">
        <v>302914</v>
      </c>
      <c r="N74" s="36">
        <v>560.77727357877529</v>
      </c>
      <c r="O74" s="62">
        <v>81716</v>
      </c>
      <c r="P74" s="37">
        <v>142.03852891566785</v>
      </c>
      <c r="Q74" s="37">
        <v>21.245352676598287</v>
      </c>
      <c r="R74" s="63">
        <v>127900.515</v>
      </c>
      <c r="S74" s="29"/>
      <c r="T74" s="52"/>
    </row>
    <row r="75" spans="2:20" ht="16.5" customHeight="1">
      <c r="B75" s="20">
        <v>2007</v>
      </c>
      <c r="C75" s="56">
        <v>2690883</v>
      </c>
      <c r="D75" s="56">
        <v>1909270</v>
      </c>
      <c r="E75" s="37">
        <v>2101.7147152740449</v>
      </c>
      <c r="F75" s="37">
        <v>1491.2357224120394</v>
      </c>
      <c r="G75" s="56">
        <v>1387405</v>
      </c>
      <c r="H75" s="56">
        <v>605792</v>
      </c>
      <c r="I75" s="11">
        <v>51.559469512423988</v>
      </c>
      <c r="J75" s="11">
        <v>31.728985423748341</v>
      </c>
      <c r="K75" s="59">
        <v>1184336</v>
      </c>
      <c r="L75" s="59">
        <v>366002</v>
      </c>
      <c r="M75" s="59">
        <v>286432</v>
      </c>
      <c r="N75" s="36">
        <v>529.85191442560085</v>
      </c>
      <c r="O75" s="56">
        <v>79570</v>
      </c>
      <c r="P75" s="49">
        <v>138.11760065374392</v>
      </c>
      <c r="Q75" s="37">
        <v>21.74031835891607</v>
      </c>
      <c r="R75" s="63">
        <v>128032.743</v>
      </c>
      <c r="S75" s="29"/>
      <c r="T75" s="52"/>
    </row>
    <row r="76" spans="2:20" ht="16.5" customHeight="1">
      <c r="B76" s="20">
        <v>2008</v>
      </c>
      <c r="C76" s="56">
        <v>2541828</v>
      </c>
      <c r="D76" s="56">
        <v>1826851</v>
      </c>
      <c r="E76" s="36">
        <v>1984.5014161023753</v>
      </c>
      <c r="F76" s="36">
        <v>1426.29178548196</v>
      </c>
      <c r="G76" s="56">
        <v>1288720</v>
      </c>
      <c r="H76" s="56">
        <v>573743</v>
      </c>
      <c r="I76" s="11">
        <v>50.70051946866586</v>
      </c>
      <c r="J76" s="11">
        <v>31.406119054044368</v>
      </c>
      <c r="K76" s="56">
        <v>1081955</v>
      </c>
      <c r="L76" s="56">
        <v>340100</v>
      </c>
      <c r="M76" s="56">
        <v>266976</v>
      </c>
      <c r="N76" s="64">
        <v>493.77773033139789</v>
      </c>
      <c r="O76" s="65">
        <v>73124</v>
      </c>
      <c r="P76" s="64">
        <v>126.82778904322652</v>
      </c>
      <c r="Q76" s="64">
        <v>21.500735077918261</v>
      </c>
      <c r="R76" s="63">
        <v>128083.96</v>
      </c>
      <c r="S76" s="29"/>
      <c r="T76" s="52"/>
    </row>
    <row r="77" spans="2:20" ht="16.5" customHeight="1">
      <c r="B77" s="20">
        <v>2009</v>
      </c>
      <c r="C77" s="56">
        <v>2410490</v>
      </c>
      <c r="D77" s="56">
        <v>1714157</v>
      </c>
      <c r="E77" s="36">
        <v>1882.7317780527067</v>
      </c>
      <c r="F77" s="36">
        <v>1338.8555258356159</v>
      </c>
      <c r="G77" s="56">
        <v>1241357</v>
      </c>
      <c r="H77" s="56">
        <v>545024</v>
      </c>
      <c r="I77" s="11">
        <v>51.498118639778632</v>
      </c>
      <c r="J77" s="11">
        <v>31.795453975335981</v>
      </c>
      <c r="K77" s="66">
        <v>1051838</v>
      </c>
      <c r="L77" s="56">
        <v>333205</v>
      </c>
      <c r="M77" s="56">
        <v>262971</v>
      </c>
      <c r="N77" s="64">
        <v>486.72434190295854</v>
      </c>
      <c r="O77" s="59">
        <v>70234</v>
      </c>
      <c r="P77" s="64">
        <v>121.77331870888381</v>
      </c>
      <c r="Q77" s="64">
        <v>21.078315151333261</v>
      </c>
      <c r="R77" s="67">
        <v>128031.514</v>
      </c>
      <c r="S77" s="29"/>
      <c r="T77" s="52"/>
    </row>
    <row r="78" spans="2:20" s="52" customFormat="1" ht="16.5" customHeight="1">
      <c r="B78" s="20">
        <v>2010</v>
      </c>
      <c r="C78" s="41">
        <v>2289472</v>
      </c>
      <c r="D78" s="40">
        <v>1604352</v>
      </c>
      <c r="E78" s="36">
        <v>1787.8489319379337</v>
      </c>
      <c r="F78" s="36">
        <v>1252.8386499823923</v>
      </c>
      <c r="G78" s="40">
        <v>1182809</v>
      </c>
      <c r="H78" s="40">
        <v>497689</v>
      </c>
      <c r="I78" s="42">
        <v>51.662959844016434</v>
      </c>
      <c r="J78" s="43">
        <v>31.021184877134193</v>
      </c>
      <c r="K78" s="66">
        <v>1029117</v>
      </c>
      <c r="L78" s="40">
        <v>322956</v>
      </c>
      <c r="M78" s="56">
        <v>253464</v>
      </c>
      <c r="N78" s="64">
        <v>471.4682066899922</v>
      </c>
      <c r="O78" s="56">
        <v>69492</v>
      </c>
      <c r="P78" s="64">
        <v>120.43695049731456</v>
      </c>
      <c r="Q78" s="64">
        <v>21.517482257645003</v>
      </c>
      <c r="R78" s="68">
        <v>128057.352</v>
      </c>
      <c r="S78" s="29"/>
    </row>
    <row r="79" spans="2:20" s="52" customFormat="1" ht="16.5" customHeight="1">
      <c r="B79" s="20"/>
      <c r="C79" s="41"/>
      <c r="D79" s="40"/>
      <c r="E79" s="37"/>
      <c r="F79" s="37"/>
      <c r="G79" s="40"/>
      <c r="H79" s="40"/>
      <c r="I79" s="42"/>
      <c r="J79" s="43"/>
      <c r="K79" s="66"/>
      <c r="L79" s="40"/>
      <c r="M79" s="56"/>
      <c r="N79" s="64"/>
      <c r="O79" s="56"/>
      <c r="P79" s="64"/>
      <c r="Q79" s="64"/>
      <c r="R79" s="68"/>
      <c r="S79" s="29"/>
    </row>
    <row r="80" spans="2:20" s="52" customFormat="1" ht="16.5" customHeight="1">
      <c r="B80" s="20">
        <v>2011</v>
      </c>
      <c r="C80" s="66">
        <v>2161911</v>
      </c>
      <c r="D80" s="56">
        <v>1503284</v>
      </c>
      <c r="E80" s="36">
        <v>1691.653305028821</v>
      </c>
      <c r="F80" s="36">
        <v>1176.2904888299963</v>
      </c>
      <c r="G80" s="56">
        <v>1121495</v>
      </c>
      <c r="H80" s="56">
        <v>462868</v>
      </c>
      <c r="I80" s="11">
        <v>51.875169699400203</v>
      </c>
      <c r="J80" s="11">
        <v>30.790456094789807</v>
      </c>
      <c r="K80" s="66">
        <v>986068</v>
      </c>
      <c r="L80" s="56">
        <v>305951</v>
      </c>
      <c r="M80" s="56">
        <v>240320</v>
      </c>
      <c r="N80" s="64">
        <v>443.07177576556307</v>
      </c>
      <c r="O80" s="56">
        <v>65631</v>
      </c>
      <c r="P80" s="64">
        <v>113.06544025638573</v>
      </c>
      <c r="Q80" s="64">
        <v>21.451474255681465</v>
      </c>
      <c r="R80" s="67">
        <v>127798.704</v>
      </c>
      <c r="S80" s="29"/>
    </row>
    <row r="81" spans="2:19" s="52" customFormat="1" ht="16.5" customHeight="1">
      <c r="B81" s="20">
        <v>2012</v>
      </c>
      <c r="C81" s="66">
        <v>2036393</v>
      </c>
      <c r="D81" s="56">
        <v>1403536</v>
      </c>
      <c r="E81" s="36">
        <v>1596.98143435258</v>
      </c>
      <c r="F81" s="36">
        <v>1100.6819088680245</v>
      </c>
      <c r="G81" s="56">
        <v>1070836</v>
      </c>
      <c r="H81" s="56">
        <v>437979</v>
      </c>
      <c r="I81" s="11">
        <v>52.584938172543318</v>
      </c>
      <c r="J81" s="11">
        <v>31.205398365271712</v>
      </c>
      <c r="K81" s="66">
        <v>939826</v>
      </c>
      <c r="L81" s="56">
        <v>287386</v>
      </c>
      <c r="M81" s="56">
        <v>226955</v>
      </c>
      <c r="N81" s="64">
        <v>418.98011391946625</v>
      </c>
      <c r="O81" s="56">
        <v>60431</v>
      </c>
      <c r="P81" s="64">
        <v>104.19573576998694</v>
      </c>
      <c r="Q81" s="64">
        <v>21.027816247137995</v>
      </c>
      <c r="R81" s="67">
        <v>127515.133</v>
      </c>
      <c r="S81" s="29"/>
    </row>
    <row r="82" spans="2:19" s="52" customFormat="1" ht="16.5" customHeight="1">
      <c r="B82" s="20">
        <v>2013</v>
      </c>
      <c r="C82" s="66">
        <v>1917929</v>
      </c>
      <c r="D82" s="56">
        <v>1314483</v>
      </c>
      <c r="E82" s="37">
        <v>1506.6487540079872</v>
      </c>
      <c r="F82" s="37">
        <v>1032.6055730502437</v>
      </c>
      <c r="G82" s="56">
        <v>997910</v>
      </c>
      <c r="H82" s="56">
        <v>394464</v>
      </c>
      <c r="I82" s="11">
        <v>52.030601758459255</v>
      </c>
      <c r="J82" s="11">
        <v>30.009060596447426</v>
      </c>
      <c r="K82" s="56">
        <v>884540</v>
      </c>
      <c r="L82" s="56">
        <v>262823</v>
      </c>
      <c r="M82" s="62">
        <v>207926</v>
      </c>
      <c r="N82" s="64">
        <v>384.20559239893566</v>
      </c>
      <c r="O82" s="62">
        <v>54897</v>
      </c>
      <c r="P82" s="64">
        <v>94.702015898629014</v>
      </c>
      <c r="Q82" s="64">
        <v>20.887441357872028</v>
      </c>
      <c r="R82" s="67">
        <v>127297.686</v>
      </c>
      <c r="S82" s="29"/>
    </row>
    <row r="83" spans="2:19" s="52" customFormat="1" ht="16.5" customHeight="1">
      <c r="B83" s="20">
        <v>2014</v>
      </c>
      <c r="C83" s="66">
        <v>1762912</v>
      </c>
      <c r="D83" s="56">
        <v>1212654</v>
      </c>
      <c r="E83" s="36">
        <v>1387.2150569779224</v>
      </c>
      <c r="F83" s="36">
        <v>954.22340292907734</v>
      </c>
      <c r="G83" s="56">
        <v>921317</v>
      </c>
      <c r="H83" s="56">
        <v>371059</v>
      </c>
      <c r="I83" s="11">
        <v>52.261088471801202</v>
      </c>
      <c r="J83" s="11">
        <v>30.598917745704874</v>
      </c>
      <c r="K83" s="56">
        <v>819136</v>
      </c>
      <c r="L83" s="56">
        <v>251605</v>
      </c>
      <c r="M83" s="62">
        <v>200100</v>
      </c>
      <c r="N83" s="11">
        <v>369.94450998742025</v>
      </c>
      <c r="O83" s="62">
        <v>51505</v>
      </c>
      <c r="P83" s="11">
        <v>88.89624843851206</v>
      </c>
      <c r="Q83" s="11">
        <v>20.470578883567494</v>
      </c>
      <c r="R83" s="67">
        <v>127082.819</v>
      </c>
      <c r="S83" s="29"/>
    </row>
    <row r="84" spans="2:19" s="52" customFormat="1" ht="16.5" customHeight="1">
      <c r="B84" s="98">
        <v>2015</v>
      </c>
      <c r="C84" s="100">
        <v>1616442</v>
      </c>
      <c r="D84" s="100">
        <v>1098969</v>
      </c>
      <c r="E84" s="106">
        <v>1271.6875147510032</v>
      </c>
      <c r="F84" s="106">
        <v>864.58107151286299</v>
      </c>
      <c r="G84" s="100">
        <v>874957</v>
      </c>
      <c r="H84" s="100">
        <v>357484</v>
      </c>
      <c r="I84" s="101">
        <v>54.128573744062578</v>
      </c>
      <c r="J84" s="101">
        <v>32.529034030987226</v>
      </c>
      <c r="K84" s="100">
        <v>770674</v>
      </c>
      <c r="L84" s="100">
        <v>239355</v>
      </c>
      <c r="M84" s="100">
        <v>190073</v>
      </c>
      <c r="N84" s="101">
        <v>357.05054269623662</v>
      </c>
      <c r="O84" s="100">
        <v>49282</v>
      </c>
      <c r="P84" s="101">
        <v>86.047076037176126</v>
      </c>
      <c r="Q84" s="101">
        <v>20.589500950471056</v>
      </c>
      <c r="R84" s="102">
        <v>127110</v>
      </c>
    </row>
    <row r="85" spans="2:19" s="52" customFormat="1" ht="13.7" customHeight="1">
      <c r="B85" s="69"/>
      <c r="C85" s="70"/>
      <c r="D85" s="70"/>
      <c r="E85" s="71"/>
      <c r="F85" s="71"/>
      <c r="G85" s="70"/>
      <c r="H85" s="70"/>
      <c r="I85" s="72"/>
      <c r="J85" s="72"/>
      <c r="K85" s="70"/>
      <c r="L85" s="73"/>
      <c r="M85" s="74"/>
      <c r="N85" s="73"/>
      <c r="O85" s="75"/>
      <c r="P85" s="75"/>
      <c r="Q85" s="76"/>
      <c r="R85" s="77"/>
    </row>
    <row r="86" spans="2:19" ht="13.7" customHeight="1">
      <c r="B86" s="107" t="s">
        <v>28</v>
      </c>
      <c r="C86" s="117" t="s">
        <v>22</v>
      </c>
      <c r="D86" s="117"/>
      <c r="E86" s="117"/>
      <c r="F86" s="117"/>
      <c r="G86" s="117"/>
      <c r="H86" s="117"/>
      <c r="I86" s="117"/>
      <c r="J86" s="117"/>
      <c r="K86" s="117"/>
      <c r="L86" s="117"/>
      <c r="M86" s="79"/>
      <c r="N86" s="78"/>
      <c r="O86" s="78"/>
      <c r="P86" s="79"/>
      <c r="Q86" s="77"/>
      <c r="R86" s="77"/>
    </row>
    <row r="87" spans="2:19" ht="13.7" customHeight="1">
      <c r="B87" s="97"/>
      <c r="C87" s="119" t="s">
        <v>23</v>
      </c>
      <c r="D87" s="119"/>
      <c r="E87" s="119"/>
      <c r="F87" s="119"/>
      <c r="G87" s="119"/>
      <c r="H87" s="119"/>
      <c r="I87" s="119"/>
      <c r="J87" s="119"/>
      <c r="K87" s="119"/>
      <c r="L87" s="119"/>
      <c r="M87" s="99"/>
      <c r="N87" s="99"/>
      <c r="O87" s="99"/>
      <c r="P87" s="99"/>
      <c r="Q87" s="99"/>
      <c r="R87" s="99"/>
    </row>
    <row r="88" spans="2:19" ht="13.7" customHeight="1">
      <c r="B88" s="103"/>
      <c r="C88" s="118" t="s">
        <v>24</v>
      </c>
      <c r="D88" s="118"/>
      <c r="E88" s="118"/>
      <c r="F88" s="118"/>
      <c r="G88" s="118"/>
      <c r="H88" s="118"/>
      <c r="I88" s="118"/>
      <c r="J88" s="118"/>
      <c r="K88" s="118"/>
      <c r="L88" s="118"/>
      <c r="M88" s="99"/>
      <c r="N88" s="99"/>
      <c r="O88" s="99"/>
      <c r="P88" s="99"/>
      <c r="Q88" s="99"/>
      <c r="R88" s="99"/>
    </row>
    <row r="89" spans="2:19" ht="13.7" customHeight="1">
      <c r="B89" s="103"/>
      <c r="C89" s="118" t="s">
        <v>25</v>
      </c>
      <c r="D89" s="118"/>
      <c r="E89" s="118"/>
      <c r="F89" s="118"/>
      <c r="G89" s="118"/>
      <c r="H89" s="118"/>
      <c r="I89" s="118"/>
      <c r="J89" s="118"/>
      <c r="K89" s="118"/>
      <c r="L89" s="118"/>
      <c r="M89" s="99"/>
      <c r="N89" s="99"/>
      <c r="O89" s="99"/>
      <c r="P89" s="99"/>
      <c r="Q89" s="99"/>
      <c r="R89" s="99"/>
    </row>
    <row r="90" spans="2:19" ht="13.7" customHeight="1">
      <c r="B90" s="103"/>
      <c r="C90" s="119" t="s">
        <v>26</v>
      </c>
      <c r="D90" s="119"/>
      <c r="E90" s="119"/>
      <c r="F90" s="119"/>
      <c r="G90" s="119"/>
      <c r="H90" s="119"/>
      <c r="I90" s="119"/>
      <c r="J90" s="119"/>
      <c r="K90" s="119"/>
      <c r="L90" s="119"/>
      <c r="M90" s="79"/>
      <c r="N90" s="78"/>
      <c r="O90" s="78"/>
      <c r="P90" s="79"/>
      <c r="Q90" s="77"/>
      <c r="R90" s="77"/>
    </row>
    <row r="91" spans="2:19" ht="13.7" customHeight="1">
      <c r="B91" s="108" t="s">
        <v>27</v>
      </c>
      <c r="C91" s="117" t="s">
        <v>15</v>
      </c>
      <c r="D91" s="117"/>
      <c r="E91" s="117"/>
      <c r="F91" s="117"/>
      <c r="G91" s="117"/>
      <c r="H91" s="117"/>
      <c r="I91" s="117"/>
      <c r="J91" s="117"/>
      <c r="K91" s="78"/>
      <c r="L91" s="78"/>
      <c r="M91" s="79"/>
      <c r="N91" s="78"/>
      <c r="O91" s="78"/>
      <c r="P91" s="79"/>
      <c r="Q91" s="1"/>
      <c r="R91" s="1"/>
    </row>
    <row r="92" spans="2:19" ht="12.2" customHeight="1">
      <c r="B92" s="95"/>
      <c r="C92" s="116" t="s">
        <v>13</v>
      </c>
      <c r="D92" s="116"/>
      <c r="E92" s="116"/>
      <c r="F92" s="116"/>
      <c r="G92" s="116"/>
      <c r="H92" s="116"/>
      <c r="I92" s="116"/>
      <c r="J92" s="116"/>
      <c r="K92" s="80"/>
      <c r="L92" s="80"/>
      <c r="M92" s="81"/>
      <c r="N92" s="80"/>
      <c r="O92" s="80"/>
      <c r="P92" s="81"/>
      <c r="Q92" s="1"/>
      <c r="R92" s="1"/>
    </row>
    <row r="93" spans="2:19">
      <c r="B93" s="96"/>
      <c r="C93" s="116" t="s">
        <v>14</v>
      </c>
      <c r="D93" s="116"/>
      <c r="E93" s="116"/>
      <c r="F93" s="116"/>
      <c r="G93" s="116"/>
      <c r="H93" s="116"/>
      <c r="I93" s="116"/>
      <c r="J93" s="116"/>
      <c r="Q93" s="1"/>
      <c r="R93" s="1"/>
    </row>
  </sheetData>
  <mergeCells count="27">
    <mergeCell ref="B2:R2"/>
    <mergeCell ref="R4:R6"/>
    <mergeCell ref="B4:B7"/>
    <mergeCell ref="C4:D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Q5"/>
    <mergeCell ref="Q6:Q7"/>
    <mergeCell ref="E4:F4"/>
    <mergeCell ref="G4:H4"/>
    <mergeCell ref="I4:J4"/>
    <mergeCell ref="K4:Q4"/>
    <mergeCell ref="C93:J93"/>
    <mergeCell ref="C91:J91"/>
    <mergeCell ref="C92:J92"/>
    <mergeCell ref="C88:L88"/>
    <mergeCell ref="C86:L86"/>
    <mergeCell ref="C87:L87"/>
    <mergeCell ref="C89:L89"/>
    <mergeCell ref="C90:L90"/>
  </mergeCells>
  <phoneticPr fontId="2"/>
  <printOptions gridLinesSet="0"/>
  <pageMargins left="0.78740157480314965" right="0.59055118110236227" top="0.82677165354330717" bottom="0.78740157480314965" header="0.51181102362204722" footer="0.51181102362204722"/>
  <pageSetup paperSize="9" scale="51" pageOrder="overThenDown" orientation="portrait" r:id="rId1"/>
  <headerFooter alignWithMargins="0">
    <oddHeader>&amp;R&amp;"Times New Roman,標準"&amp;10Appendix 1-1</oddHeader>
  </headerFooter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 2015</vt:lpstr>
      <vt:lpstr>'Link Data 2015'!Print_Area</vt:lpstr>
      <vt:lpstr>'Link Data 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2017-03-16T08:45:55Z</cp:lastPrinted>
  <dcterms:created xsi:type="dcterms:W3CDTF">1996-06-18T07:19:05Z</dcterms:created>
  <dcterms:modified xsi:type="dcterms:W3CDTF">2017-11-20T04:57:46Z</dcterms:modified>
</cp:coreProperties>
</file>