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9" yWindow="462" windowWidth="9020" windowHeight="4266" tabRatio="560"/>
  </bookViews>
  <sheets>
    <sheet name="Link Data 2013" sheetId="11" r:id="rId1"/>
  </sheets>
  <definedNames>
    <definedName name="_xlnm.Print_Area" localSheetId="0">'Link Data 2013'!$A$1:$Z$48</definedName>
  </definedNames>
  <calcPr calcId="145621"/>
</workbook>
</file>

<file path=xl/calcChain.xml><?xml version="1.0" encoding="utf-8"?>
<calcChain xmlns="http://schemas.openxmlformats.org/spreadsheetml/2006/main">
  <c r="V47" i="11" l="1"/>
  <c r="S47" i="11"/>
  <c r="P47" i="11"/>
  <c r="M47" i="11"/>
  <c r="J47" i="11"/>
  <c r="V46" i="11"/>
  <c r="S46" i="11"/>
  <c r="P46" i="11"/>
  <c r="M46" i="11"/>
  <c r="J46" i="11"/>
  <c r="M44" i="11"/>
  <c r="J45" i="11"/>
  <c r="M45" i="11"/>
  <c r="P45" i="11"/>
  <c r="S45" i="11"/>
  <c r="V45" i="11"/>
  <c r="S44" i="11"/>
  <c r="P44" i="11"/>
  <c r="J44" i="11"/>
  <c r="P43" i="11"/>
  <c r="M43" i="11"/>
  <c r="J43" i="11"/>
  <c r="J40" i="11"/>
  <c r="J39" i="11"/>
  <c r="C39" i="11"/>
  <c r="J38" i="11"/>
  <c r="J7" i="11"/>
  <c r="C7" i="11"/>
  <c r="J37" i="11"/>
  <c r="C37" i="11"/>
  <c r="J8" i="11"/>
  <c r="C8" i="11"/>
  <c r="J12" i="11"/>
  <c r="C12" i="11"/>
  <c r="J14" i="11"/>
  <c r="C14" i="11"/>
  <c r="J9" i="11"/>
  <c r="C9" i="11"/>
  <c r="J10" i="11"/>
  <c r="C10" i="11"/>
  <c r="J11" i="11"/>
  <c r="C11" i="11"/>
  <c r="J13" i="11"/>
  <c r="C13" i="11"/>
  <c r="J36" i="11"/>
  <c r="C36" i="11"/>
  <c r="J34" i="11"/>
  <c r="J33" i="11"/>
  <c r="C33" i="11"/>
  <c r="J32" i="11"/>
  <c r="C32" i="11"/>
  <c r="J31" i="11"/>
  <c r="C31" i="11"/>
  <c r="J30" i="11"/>
  <c r="C30" i="11"/>
  <c r="J29" i="11"/>
  <c r="C29" i="11"/>
  <c r="J28" i="11"/>
  <c r="C28" i="11"/>
  <c r="J27" i="11"/>
  <c r="C27" i="11"/>
  <c r="J26" i="11"/>
  <c r="C26" i="11"/>
  <c r="J25" i="11"/>
  <c r="C25" i="11"/>
  <c r="J24" i="11"/>
  <c r="C24" i="11"/>
  <c r="J23" i="11"/>
  <c r="C23" i="11"/>
  <c r="J22" i="11"/>
  <c r="C22" i="11"/>
  <c r="J21" i="11"/>
  <c r="C21" i="11"/>
  <c r="J20" i="11"/>
  <c r="C20" i="11"/>
  <c r="J19" i="11"/>
  <c r="C19" i="11"/>
  <c r="J18" i="11"/>
  <c r="C18" i="11"/>
  <c r="J17" i="11"/>
  <c r="C17" i="11"/>
  <c r="J16" i="11"/>
  <c r="C16" i="11"/>
  <c r="J15" i="11"/>
  <c r="C15" i="11"/>
  <c r="C38" i="11"/>
  <c r="C40" i="11"/>
</calcChain>
</file>

<file path=xl/sharedStrings.xml><?xml version="1.0" encoding="utf-8"?>
<sst xmlns="http://schemas.openxmlformats.org/spreadsheetml/2006/main" count="55" uniqueCount="24">
  <si>
    <t xml:space="preserve">… </t>
    <phoneticPr fontId="1"/>
  </si>
  <si>
    <t xml:space="preserve">… </t>
    <phoneticPr fontId="1"/>
  </si>
  <si>
    <t>Appendix 4-6 Number of persons convicted (imprisoned) for Stimulants Conrtol Act violations in a court of first instance</t>
    <phoneticPr fontId="1"/>
  </si>
  <si>
    <t>(1973-2013)</t>
    <phoneticPr fontId="1"/>
  </si>
  <si>
    <t>Source:</t>
    <phoneticPr fontId="1"/>
  </si>
  <si>
    <t>Annual Report of Judicial Statistics</t>
    <phoneticPr fontId="1"/>
  </si>
  <si>
    <t>Year</t>
    <phoneticPr fontId="1"/>
  </si>
  <si>
    <t>Total</t>
    <phoneticPr fontId="1"/>
  </si>
  <si>
    <t>Life
improsonment</t>
    <phoneticPr fontId="1"/>
  </si>
  <si>
    <t>3 years</t>
    <phoneticPr fontId="1"/>
  </si>
  <si>
    <t>2 years or more</t>
    <phoneticPr fontId="1"/>
  </si>
  <si>
    <t>1 year or more</t>
    <phoneticPr fontId="1"/>
  </si>
  <si>
    <t>6 months or more</t>
    <phoneticPr fontId="1"/>
  </si>
  <si>
    <t>Less than 6 months</t>
    <phoneticPr fontId="1"/>
  </si>
  <si>
    <t>Discretion</t>
    <phoneticPr fontId="1"/>
  </si>
  <si>
    <t>Necessity</t>
    <phoneticPr fontId="1"/>
  </si>
  <si>
    <t>20 years
or less</t>
    <phoneticPr fontId="1"/>
  </si>
  <si>
    <t>15 years
or less</t>
    <phoneticPr fontId="1"/>
  </si>
  <si>
    <t>10 years
or less</t>
    <phoneticPr fontId="1"/>
  </si>
  <si>
    <t>7 years
or less</t>
    <phoneticPr fontId="1"/>
  </si>
  <si>
    <t>5 years
or less</t>
    <phoneticPr fontId="1"/>
  </si>
  <si>
    <t>Without suspension
of execution
of the sentence</t>
    <phoneticPr fontId="1"/>
  </si>
  <si>
    <t>With suspension
of execution
of the sentence</t>
    <phoneticPr fontId="1"/>
  </si>
  <si>
    <t>Suspension of execution  of
the sentence with probation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</si>
</sst>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81" formatCode="###\ ###\ ###\ "/>
    <numFmt numFmtId="182" formatCode="###\ ###\ ##0\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41" fontId="5" fillId="0" borderId="4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right" vertical="center"/>
    </xf>
    <xf numFmtId="181" fontId="7" fillId="0" borderId="0" xfId="0" quotePrefix="1" applyNumberFormat="1" applyFont="1" applyBorder="1" applyAlignment="1">
      <alignment horizontal="right" vertical="center"/>
    </xf>
    <xf numFmtId="181" fontId="7" fillId="0" borderId="0" xfId="0" quotePrefix="1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81" fontId="7" fillId="0" borderId="0" xfId="0" quotePrefix="1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1" fontId="7" fillId="0" borderId="0" xfId="0" quotePrefix="1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B1:AA50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RowHeight="13.6" customHeight="1"/>
  <cols>
    <col min="1" max="1" width="3.625" style="1" customWidth="1"/>
    <col min="2" max="2" width="5.875" style="1" bestFit="1" customWidth="1"/>
    <col min="3" max="3" width="7.625" style="1" customWidth="1"/>
    <col min="4" max="4" width="11.125" style="1" bestFit="1" customWidth="1"/>
    <col min="5" max="7" width="7" style="1" bestFit="1" customWidth="1"/>
    <col min="8" max="9" width="6.25" style="1" bestFit="1" customWidth="1"/>
    <col min="10" max="10" width="5.75" style="1" customWidth="1"/>
    <col min="11" max="11" width="15.875" style="1" bestFit="1" customWidth="1"/>
    <col min="12" max="12" width="13.375" style="1" bestFit="1" customWidth="1"/>
    <col min="13" max="13" width="6.125" style="1" customWidth="1"/>
    <col min="14" max="14" width="15.875" style="1" bestFit="1" customWidth="1"/>
    <col min="15" max="15" width="13.375" style="1" bestFit="1" customWidth="1"/>
    <col min="16" max="16" width="6.75" style="1" customWidth="1"/>
    <col min="17" max="17" width="15.875" style="1" bestFit="1" customWidth="1"/>
    <col min="18" max="18" width="13.375" style="1" bestFit="1" customWidth="1"/>
    <col min="19" max="19" width="6.125" style="1" customWidth="1"/>
    <col min="20" max="20" width="15.875" style="1" bestFit="1" customWidth="1"/>
    <col min="21" max="21" width="13.375" style="1" bestFit="1" customWidth="1"/>
    <col min="22" max="22" width="5.75" style="1" customWidth="1"/>
    <col min="23" max="23" width="15.875" style="1" bestFit="1" customWidth="1"/>
    <col min="24" max="24" width="13.375" style="1" bestFit="1" customWidth="1"/>
    <col min="25" max="26" width="11.375" style="1" customWidth="1"/>
    <col min="27" max="16384" width="9" style="1"/>
  </cols>
  <sheetData>
    <row r="1" spans="2:27" ht="14.95" customHeight="1"/>
    <row r="2" spans="2:27" ht="20.05" customHeight="1"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2:27" ht="13.6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3.6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4"/>
      <c r="Y4" s="43" t="s">
        <v>3</v>
      </c>
      <c r="Z4" s="43"/>
      <c r="AA4" s="3"/>
    </row>
    <row r="5" spans="2:27" ht="30.1" customHeight="1" thickTop="1">
      <c r="B5" s="39" t="s">
        <v>6</v>
      </c>
      <c r="C5" s="41" t="s">
        <v>7</v>
      </c>
      <c r="D5" s="41" t="s">
        <v>8</v>
      </c>
      <c r="E5" s="41" t="s">
        <v>16</v>
      </c>
      <c r="F5" s="41" t="s">
        <v>17</v>
      </c>
      <c r="G5" s="41" t="s">
        <v>18</v>
      </c>
      <c r="H5" s="41" t="s">
        <v>19</v>
      </c>
      <c r="I5" s="41" t="s">
        <v>20</v>
      </c>
      <c r="J5" s="41" t="s">
        <v>9</v>
      </c>
      <c r="K5" s="41"/>
      <c r="L5" s="41"/>
      <c r="M5" s="46" t="s">
        <v>10</v>
      </c>
      <c r="N5" s="47"/>
      <c r="O5" s="48"/>
      <c r="P5" s="41" t="s">
        <v>11</v>
      </c>
      <c r="Q5" s="41"/>
      <c r="R5" s="41"/>
      <c r="S5" s="41" t="s">
        <v>12</v>
      </c>
      <c r="T5" s="41"/>
      <c r="U5" s="41"/>
      <c r="V5" s="41" t="s">
        <v>13</v>
      </c>
      <c r="W5" s="41"/>
      <c r="X5" s="41"/>
      <c r="Y5" s="37" t="s">
        <v>23</v>
      </c>
      <c r="Z5" s="38"/>
      <c r="AA5" s="3"/>
    </row>
    <row r="6" spans="2:27" ht="40.75">
      <c r="B6" s="40"/>
      <c r="C6" s="42"/>
      <c r="D6" s="42"/>
      <c r="E6" s="42"/>
      <c r="F6" s="42"/>
      <c r="G6" s="42"/>
      <c r="H6" s="42"/>
      <c r="I6" s="42"/>
      <c r="J6" s="6" t="s">
        <v>7</v>
      </c>
      <c r="K6" s="6" t="s">
        <v>21</v>
      </c>
      <c r="L6" s="6" t="s">
        <v>22</v>
      </c>
      <c r="M6" s="6" t="s">
        <v>7</v>
      </c>
      <c r="N6" s="6" t="s">
        <v>21</v>
      </c>
      <c r="O6" s="6" t="s">
        <v>22</v>
      </c>
      <c r="P6" s="6" t="s">
        <v>7</v>
      </c>
      <c r="Q6" s="6" t="s">
        <v>21</v>
      </c>
      <c r="R6" s="6" t="s">
        <v>22</v>
      </c>
      <c r="S6" s="6" t="s">
        <v>7</v>
      </c>
      <c r="T6" s="6" t="s">
        <v>21</v>
      </c>
      <c r="U6" s="6" t="s">
        <v>22</v>
      </c>
      <c r="V6" s="6" t="s">
        <v>7</v>
      </c>
      <c r="W6" s="6" t="s">
        <v>21</v>
      </c>
      <c r="X6" s="6" t="s">
        <v>22</v>
      </c>
      <c r="Y6" s="6" t="s">
        <v>14</v>
      </c>
      <c r="Z6" s="32" t="s">
        <v>15</v>
      </c>
      <c r="AA6" s="3"/>
    </row>
    <row r="7" spans="2:27" ht="13.6" customHeight="1">
      <c r="B7" s="7">
        <v>1973</v>
      </c>
      <c r="C7" s="8">
        <f t="shared" ref="C7:C14" si="0">SUM(D7:I7,J7,M7,P7,S7,V7)</f>
        <v>2926</v>
      </c>
      <c r="D7" s="8">
        <v>0</v>
      </c>
      <c r="E7" s="8">
        <v>0</v>
      </c>
      <c r="F7" s="8">
        <v>0</v>
      </c>
      <c r="G7" s="8">
        <v>0</v>
      </c>
      <c r="H7" s="8">
        <v>5</v>
      </c>
      <c r="I7" s="9">
        <v>33</v>
      </c>
      <c r="J7" s="9">
        <f>62+5</f>
        <v>67</v>
      </c>
      <c r="K7" s="10" t="s">
        <v>0</v>
      </c>
      <c r="L7" s="10" t="s">
        <v>0</v>
      </c>
      <c r="M7" s="9">
        <v>208</v>
      </c>
      <c r="N7" s="10" t="s">
        <v>0</v>
      </c>
      <c r="O7" s="10" t="s">
        <v>0</v>
      </c>
      <c r="P7" s="9">
        <v>796</v>
      </c>
      <c r="Q7" s="10" t="s">
        <v>0</v>
      </c>
      <c r="R7" s="10" t="s">
        <v>0</v>
      </c>
      <c r="S7" s="9">
        <v>1367</v>
      </c>
      <c r="T7" s="10" t="s">
        <v>0</v>
      </c>
      <c r="U7" s="10" t="s">
        <v>0</v>
      </c>
      <c r="V7" s="9">
        <v>450</v>
      </c>
      <c r="W7" s="10" t="s">
        <v>0</v>
      </c>
      <c r="X7" s="10" t="s">
        <v>0</v>
      </c>
      <c r="Y7" s="9">
        <v>343</v>
      </c>
      <c r="Z7" s="11">
        <v>96</v>
      </c>
      <c r="AA7" s="3"/>
    </row>
    <row r="8" spans="2:27" ht="13.6" customHeight="1">
      <c r="B8" s="7">
        <v>1974</v>
      </c>
      <c r="C8" s="8">
        <f t="shared" si="0"/>
        <v>2979</v>
      </c>
      <c r="D8" s="8">
        <v>0</v>
      </c>
      <c r="E8" s="8">
        <v>0</v>
      </c>
      <c r="F8" s="8">
        <v>0</v>
      </c>
      <c r="G8" s="8">
        <v>3</v>
      </c>
      <c r="H8" s="8">
        <v>4</v>
      </c>
      <c r="I8" s="8">
        <v>52</v>
      </c>
      <c r="J8" s="8">
        <f>46+3</f>
        <v>49</v>
      </c>
      <c r="K8" s="12" t="s">
        <v>1</v>
      </c>
      <c r="L8" s="12" t="s">
        <v>1</v>
      </c>
      <c r="M8" s="8">
        <v>216</v>
      </c>
      <c r="N8" s="12" t="s">
        <v>1</v>
      </c>
      <c r="O8" s="12" t="s">
        <v>1</v>
      </c>
      <c r="P8" s="8">
        <v>773</v>
      </c>
      <c r="Q8" s="12" t="s">
        <v>1</v>
      </c>
      <c r="R8" s="12" t="s">
        <v>1</v>
      </c>
      <c r="S8" s="8">
        <v>1228</v>
      </c>
      <c r="T8" s="12" t="s">
        <v>1</v>
      </c>
      <c r="U8" s="12" t="s">
        <v>1</v>
      </c>
      <c r="V8" s="8">
        <v>654</v>
      </c>
      <c r="W8" s="12" t="s">
        <v>1</v>
      </c>
      <c r="X8" s="12" t="s">
        <v>1</v>
      </c>
      <c r="Y8" s="8">
        <v>301</v>
      </c>
      <c r="Z8" s="13">
        <v>80</v>
      </c>
      <c r="AA8" s="3"/>
    </row>
    <row r="9" spans="2:27" ht="13.6" customHeight="1">
      <c r="B9" s="7">
        <v>1975</v>
      </c>
      <c r="C9" s="8">
        <f t="shared" si="0"/>
        <v>4896</v>
      </c>
      <c r="D9" s="8">
        <v>0</v>
      </c>
      <c r="E9" s="8">
        <v>0</v>
      </c>
      <c r="F9" s="8">
        <v>0</v>
      </c>
      <c r="G9" s="8">
        <v>1</v>
      </c>
      <c r="H9" s="8">
        <v>5</v>
      </c>
      <c r="I9" s="8">
        <v>68</v>
      </c>
      <c r="J9" s="8">
        <f t="shared" ref="J9:J14" si="1">K9+L9</f>
        <v>64</v>
      </c>
      <c r="K9" s="8">
        <v>45</v>
      </c>
      <c r="L9" s="8">
        <v>19</v>
      </c>
      <c r="M9" s="8">
        <v>231</v>
      </c>
      <c r="N9" s="8">
        <v>166</v>
      </c>
      <c r="O9" s="8">
        <v>65</v>
      </c>
      <c r="P9" s="8">
        <v>1067</v>
      </c>
      <c r="Q9" s="8">
        <v>587</v>
      </c>
      <c r="R9" s="8">
        <v>480</v>
      </c>
      <c r="S9" s="8">
        <v>2137</v>
      </c>
      <c r="T9" s="8">
        <v>768</v>
      </c>
      <c r="U9" s="8">
        <v>1369</v>
      </c>
      <c r="V9" s="8">
        <v>1323</v>
      </c>
      <c r="W9" s="8">
        <v>364</v>
      </c>
      <c r="X9" s="8">
        <v>959</v>
      </c>
      <c r="Y9" s="8">
        <v>437</v>
      </c>
      <c r="Z9" s="13">
        <v>163</v>
      </c>
      <c r="AA9" s="3"/>
    </row>
    <row r="10" spans="2:27" ht="13.6" customHeight="1">
      <c r="B10" s="7">
        <v>1976</v>
      </c>
      <c r="C10" s="8">
        <f t="shared" si="0"/>
        <v>6948</v>
      </c>
      <c r="D10" s="8">
        <v>0</v>
      </c>
      <c r="E10" s="8">
        <v>0</v>
      </c>
      <c r="F10" s="8">
        <v>0</v>
      </c>
      <c r="G10" s="8">
        <v>0</v>
      </c>
      <c r="H10" s="8">
        <v>16</v>
      </c>
      <c r="I10" s="8">
        <v>110</v>
      </c>
      <c r="J10" s="8">
        <f t="shared" si="1"/>
        <v>85</v>
      </c>
      <c r="K10" s="8">
        <v>60</v>
      </c>
      <c r="L10" s="8">
        <v>25</v>
      </c>
      <c r="M10" s="8">
        <v>445</v>
      </c>
      <c r="N10" s="8">
        <v>307</v>
      </c>
      <c r="O10" s="8">
        <v>138</v>
      </c>
      <c r="P10" s="8">
        <v>1750</v>
      </c>
      <c r="Q10" s="8">
        <v>858</v>
      </c>
      <c r="R10" s="8">
        <v>892</v>
      </c>
      <c r="S10" s="8">
        <v>3156</v>
      </c>
      <c r="T10" s="8">
        <v>1051</v>
      </c>
      <c r="U10" s="8">
        <v>2105</v>
      </c>
      <c r="V10" s="8">
        <v>1386</v>
      </c>
      <c r="W10" s="8">
        <v>410</v>
      </c>
      <c r="X10" s="8">
        <v>976</v>
      </c>
      <c r="Y10" s="8">
        <v>632</v>
      </c>
      <c r="Z10" s="13">
        <v>206</v>
      </c>
      <c r="AA10" s="3"/>
    </row>
    <row r="11" spans="2:27" ht="13.6" customHeight="1">
      <c r="B11" s="7">
        <v>1977</v>
      </c>
      <c r="C11" s="8">
        <f t="shared" si="0"/>
        <v>9296</v>
      </c>
      <c r="D11" s="8">
        <v>0</v>
      </c>
      <c r="E11" s="8">
        <v>0</v>
      </c>
      <c r="F11" s="8">
        <v>5</v>
      </c>
      <c r="G11" s="8">
        <v>17</v>
      </c>
      <c r="H11" s="8">
        <v>29</v>
      </c>
      <c r="I11" s="8">
        <v>174</v>
      </c>
      <c r="J11" s="8">
        <f t="shared" si="1"/>
        <v>145</v>
      </c>
      <c r="K11" s="8">
        <v>111</v>
      </c>
      <c r="L11" s="8">
        <v>34</v>
      </c>
      <c r="M11" s="8">
        <v>567</v>
      </c>
      <c r="N11" s="8">
        <v>402</v>
      </c>
      <c r="O11" s="8">
        <v>165</v>
      </c>
      <c r="P11" s="8">
        <v>2385</v>
      </c>
      <c r="Q11" s="8">
        <v>1259</v>
      </c>
      <c r="R11" s="8">
        <v>1126</v>
      </c>
      <c r="S11" s="8">
        <v>4402</v>
      </c>
      <c r="T11" s="8">
        <v>1578</v>
      </c>
      <c r="U11" s="8">
        <v>2824</v>
      </c>
      <c r="V11" s="8">
        <v>1572</v>
      </c>
      <c r="W11" s="8">
        <v>486</v>
      </c>
      <c r="X11" s="8">
        <v>1086</v>
      </c>
      <c r="Y11" s="8">
        <v>870</v>
      </c>
      <c r="Z11" s="13">
        <v>251</v>
      </c>
      <c r="AA11" s="3"/>
    </row>
    <row r="12" spans="2:27" ht="13.6" customHeight="1">
      <c r="B12" s="7">
        <v>1978</v>
      </c>
      <c r="C12" s="8">
        <f t="shared" si="0"/>
        <v>11682</v>
      </c>
      <c r="D12" s="8">
        <v>0</v>
      </c>
      <c r="E12" s="8">
        <v>0</v>
      </c>
      <c r="F12" s="8">
        <v>3</v>
      </c>
      <c r="G12" s="8">
        <v>13</v>
      </c>
      <c r="H12" s="8">
        <v>26</v>
      </c>
      <c r="I12" s="8">
        <v>207</v>
      </c>
      <c r="J12" s="8">
        <f t="shared" si="1"/>
        <v>169</v>
      </c>
      <c r="K12" s="8">
        <v>136</v>
      </c>
      <c r="L12" s="8">
        <v>33</v>
      </c>
      <c r="M12" s="8">
        <v>737</v>
      </c>
      <c r="N12" s="8">
        <v>558</v>
      </c>
      <c r="O12" s="8">
        <v>179</v>
      </c>
      <c r="P12" s="8">
        <v>2972</v>
      </c>
      <c r="Q12" s="8">
        <v>1610</v>
      </c>
      <c r="R12" s="8">
        <v>1362</v>
      </c>
      <c r="S12" s="8">
        <v>6087</v>
      </c>
      <c r="T12" s="8">
        <v>2279</v>
      </c>
      <c r="U12" s="8">
        <v>3808</v>
      </c>
      <c r="V12" s="8">
        <v>1468</v>
      </c>
      <c r="W12" s="8">
        <v>491</v>
      </c>
      <c r="X12" s="8">
        <v>977</v>
      </c>
      <c r="Y12" s="8">
        <v>1175</v>
      </c>
      <c r="Z12" s="13">
        <v>295</v>
      </c>
      <c r="AA12" s="3"/>
    </row>
    <row r="13" spans="2:27" ht="13.6" customHeight="1">
      <c r="B13" s="7">
        <v>1979</v>
      </c>
      <c r="C13" s="8">
        <f t="shared" si="0"/>
        <v>12629</v>
      </c>
      <c r="D13" s="8">
        <v>0</v>
      </c>
      <c r="E13" s="8">
        <v>1</v>
      </c>
      <c r="F13" s="8">
        <v>3</v>
      </c>
      <c r="G13" s="8">
        <v>13</v>
      </c>
      <c r="H13" s="8">
        <v>44</v>
      </c>
      <c r="I13" s="8">
        <v>221</v>
      </c>
      <c r="J13" s="8">
        <f t="shared" si="1"/>
        <v>173</v>
      </c>
      <c r="K13" s="8">
        <v>149</v>
      </c>
      <c r="L13" s="8">
        <v>24</v>
      </c>
      <c r="M13" s="8">
        <v>778</v>
      </c>
      <c r="N13" s="8">
        <v>617</v>
      </c>
      <c r="O13" s="8">
        <v>161</v>
      </c>
      <c r="P13" s="8">
        <v>3760</v>
      </c>
      <c r="Q13" s="8">
        <v>2122</v>
      </c>
      <c r="R13" s="8">
        <v>1638</v>
      </c>
      <c r="S13" s="8">
        <v>6529</v>
      </c>
      <c r="T13" s="8">
        <v>2478</v>
      </c>
      <c r="U13" s="8">
        <v>4051</v>
      </c>
      <c r="V13" s="8">
        <v>1107</v>
      </c>
      <c r="W13" s="8">
        <v>438</v>
      </c>
      <c r="X13" s="8">
        <v>669</v>
      </c>
      <c r="Y13" s="8">
        <v>1226</v>
      </c>
      <c r="Z13" s="13">
        <v>308</v>
      </c>
      <c r="AA13" s="3"/>
    </row>
    <row r="14" spans="2:27" ht="13.6" customHeight="1">
      <c r="B14" s="7">
        <v>1980</v>
      </c>
      <c r="C14" s="8">
        <f t="shared" si="0"/>
        <v>14050</v>
      </c>
      <c r="D14" s="8">
        <v>0</v>
      </c>
      <c r="E14" s="8">
        <v>0</v>
      </c>
      <c r="F14" s="8">
        <v>5</v>
      </c>
      <c r="G14" s="8">
        <v>11</v>
      </c>
      <c r="H14" s="8">
        <v>53</v>
      </c>
      <c r="I14" s="8">
        <v>225</v>
      </c>
      <c r="J14" s="8">
        <f t="shared" si="1"/>
        <v>170</v>
      </c>
      <c r="K14" s="8">
        <v>157</v>
      </c>
      <c r="L14" s="8">
        <v>13</v>
      </c>
      <c r="M14" s="8">
        <v>885</v>
      </c>
      <c r="N14" s="8">
        <v>684</v>
      </c>
      <c r="O14" s="8">
        <v>201</v>
      </c>
      <c r="P14" s="8">
        <v>4908</v>
      </c>
      <c r="Q14" s="8">
        <v>2694</v>
      </c>
      <c r="R14" s="8">
        <v>2214</v>
      </c>
      <c r="S14" s="8">
        <v>7038</v>
      </c>
      <c r="T14" s="8">
        <v>2706</v>
      </c>
      <c r="U14" s="8">
        <v>4332</v>
      </c>
      <c r="V14" s="8">
        <v>755</v>
      </c>
      <c r="W14" s="8">
        <v>332</v>
      </c>
      <c r="X14" s="8">
        <v>423</v>
      </c>
      <c r="Y14" s="8">
        <v>1462</v>
      </c>
      <c r="Z14" s="13">
        <v>288</v>
      </c>
      <c r="AA14" s="3"/>
    </row>
    <row r="15" spans="2:27" ht="13.6" customHeight="1">
      <c r="B15" s="7">
        <v>1981</v>
      </c>
      <c r="C15" s="8">
        <f t="shared" ref="C15:C33" si="2">SUM(D15:I15,J15,M15,P15,S15,V15)</f>
        <v>15146</v>
      </c>
      <c r="D15" s="8">
        <v>0</v>
      </c>
      <c r="E15" s="8">
        <v>0</v>
      </c>
      <c r="F15" s="8">
        <v>5</v>
      </c>
      <c r="G15" s="8">
        <v>10</v>
      </c>
      <c r="H15" s="8">
        <v>28</v>
      </c>
      <c r="I15" s="8">
        <v>217</v>
      </c>
      <c r="J15" s="8">
        <f t="shared" ref="J15:J33" si="3">K15+L15</f>
        <v>149</v>
      </c>
      <c r="K15" s="8">
        <v>131</v>
      </c>
      <c r="L15" s="8">
        <v>18</v>
      </c>
      <c r="M15" s="8">
        <v>867</v>
      </c>
      <c r="N15" s="8">
        <v>715</v>
      </c>
      <c r="O15" s="8">
        <v>152</v>
      </c>
      <c r="P15" s="8">
        <v>6091</v>
      </c>
      <c r="Q15" s="8">
        <v>3349</v>
      </c>
      <c r="R15" s="8">
        <v>2742</v>
      </c>
      <c r="S15" s="8">
        <v>7204</v>
      </c>
      <c r="T15" s="8">
        <v>2960</v>
      </c>
      <c r="U15" s="8">
        <v>4244</v>
      </c>
      <c r="V15" s="8">
        <v>575</v>
      </c>
      <c r="W15" s="8">
        <v>271</v>
      </c>
      <c r="X15" s="8">
        <v>304</v>
      </c>
      <c r="Y15" s="8">
        <v>1796</v>
      </c>
      <c r="Z15" s="13">
        <v>252</v>
      </c>
      <c r="AA15" s="3"/>
    </row>
    <row r="16" spans="2:27" ht="13.6" customHeight="1">
      <c r="B16" s="7">
        <v>1982</v>
      </c>
      <c r="C16" s="8">
        <f t="shared" si="2"/>
        <v>15863</v>
      </c>
      <c r="D16" s="8">
        <v>0</v>
      </c>
      <c r="E16" s="8">
        <v>3</v>
      </c>
      <c r="F16" s="8">
        <v>3</v>
      </c>
      <c r="G16" s="8">
        <v>12</v>
      </c>
      <c r="H16" s="8">
        <v>36</v>
      </c>
      <c r="I16" s="8">
        <v>199</v>
      </c>
      <c r="J16" s="8">
        <f t="shared" si="3"/>
        <v>153</v>
      </c>
      <c r="K16" s="8">
        <v>144</v>
      </c>
      <c r="L16" s="8">
        <v>9</v>
      </c>
      <c r="M16" s="8">
        <v>957</v>
      </c>
      <c r="N16" s="8">
        <v>792</v>
      </c>
      <c r="O16" s="8">
        <v>165</v>
      </c>
      <c r="P16" s="8">
        <v>7606</v>
      </c>
      <c r="Q16" s="8">
        <v>4283</v>
      </c>
      <c r="R16" s="8">
        <v>3323</v>
      </c>
      <c r="S16" s="8">
        <v>6611</v>
      </c>
      <c r="T16" s="8">
        <v>2906</v>
      </c>
      <c r="U16" s="8">
        <v>3705</v>
      </c>
      <c r="V16" s="8">
        <v>283</v>
      </c>
      <c r="W16" s="8">
        <v>172</v>
      </c>
      <c r="X16" s="8">
        <v>111</v>
      </c>
      <c r="Y16" s="8">
        <v>1742</v>
      </c>
      <c r="Z16" s="13">
        <v>239</v>
      </c>
      <c r="AA16" s="3"/>
    </row>
    <row r="17" spans="2:27" ht="13.6" customHeight="1">
      <c r="B17" s="7">
        <v>1983</v>
      </c>
      <c r="C17" s="8">
        <f t="shared" si="2"/>
        <v>15491</v>
      </c>
      <c r="D17" s="8">
        <v>0</v>
      </c>
      <c r="E17" s="8">
        <v>2</v>
      </c>
      <c r="F17" s="8">
        <v>6</v>
      </c>
      <c r="G17" s="8">
        <v>17</v>
      </c>
      <c r="H17" s="8">
        <v>37</v>
      </c>
      <c r="I17" s="8">
        <v>202</v>
      </c>
      <c r="J17" s="8">
        <f t="shared" si="3"/>
        <v>131</v>
      </c>
      <c r="K17" s="8">
        <v>121</v>
      </c>
      <c r="L17" s="8">
        <v>10</v>
      </c>
      <c r="M17" s="8">
        <v>1049</v>
      </c>
      <c r="N17" s="8">
        <v>865</v>
      </c>
      <c r="O17" s="8">
        <v>184</v>
      </c>
      <c r="P17" s="8">
        <v>8510</v>
      </c>
      <c r="Q17" s="8">
        <v>4706</v>
      </c>
      <c r="R17" s="8">
        <v>3804</v>
      </c>
      <c r="S17" s="8">
        <v>5483</v>
      </c>
      <c r="T17" s="8">
        <v>2452</v>
      </c>
      <c r="U17" s="8">
        <v>3031</v>
      </c>
      <c r="V17" s="8">
        <v>54</v>
      </c>
      <c r="W17" s="8">
        <v>33</v>
      </c>
      <c r="X17" s="8">
        <v>21</v>
      </c>
      <c r="Y17" s="8">
        <v>1689</v>
      </c>
      <c r="Z17" s="13">
        <v>187</v>
      </c>
      <c r="AA17" s="3"/>
    </row>
    <row r="18" spans="2:27" ht="13.6" customHeight="1">
      <c r="B18" s="7">
        <v>1984</v>
      </c>
      <c r="C18" s="8">
        <f t="shared" si="2"/>
        <v>15843</v>
      </c>
      <c r="D18" s="8">
        <v>0</v>
      </c>
      <c r="E18" s="8">
        <v>0</v>
      </c>
      <c r="F18" s="8">
        <v>4</v>
      </c>
      <c r="G18" s="8">
        <v>11</v>
      </c>
      <c r="H18" s="8">
        <v>39</v>
      </c>
      <c r="I18" s="8">
        <v>267</v>
      </c>
      <c r="J18" s="8">
        <f t="shared" si="3"/>
        <v>177</v>
      </c>
      <c r="K18" s="8">
        <v>160</v>
      </c>
      <c r="L18" s="8">
        <v>17</v>
      </c>
      <c r="M18" s="8">
        <v>1274</v>
      </c>
      <c r="N18" s="8">
        <v>1064</v>
      </c>
      <c r="O18" s="8">
        <v>210</v>
      </c>
      <c r="P18" s="8">
        <v>9828</v>
      </c>
      <c r="Q18" s="8">
        <v>5494</v>
      </c>
      <c r="R18" s="8">
        <v>4334</v>
      </c>
      <c r="S18" s="8">
        <v>4222</v>
      </c>
      <c r="T18" s="8">
        <v>1989</v>
      </c>
      <c r="U18" s="8">
        <v>2233</v>
      </c>
      <c r="V18" s="8">
        <v>21</v>
      </c>
      <c r="W18" s="8">
        <v>17</v>
      </c>
      <c r="X18" s="8">
        <v>4</v>
      </c>
      <c r="Y18" s="8">
        <v>1527</v>
      </c>
      <c r="Z18" s="13">
        <v>134</v>
      </c>
      <c r="AA18" s="3"/>
    </row>
    <row r="19" spans="2:27" ht="13.6" customHeight="1">
      <c r="B19" s="7">
        <v>1985</v>
      </c>
      <c r="C19" s="8">
        <f t="shared" si="2"/>
        <v>15480</v>
      </c>
      <c r="D19" s="8">
        <v>0</v>
      </c>
      <c r="E19" s="8">
        <v>1</v>
      </c>
      <c r="F19" s="8">
        <v>1</v>
      </c>
      <c r="G19" s="8">
        <v>9</v>
      </c>
      <c r="H19" s="8">
        <v>46</v>
      </c>
      <c r="I19" s="8">
        <v>249</v>
      </c>
      <c r="J19" s="8">
        <f t="shared" si="3"/>
        <v>182</v>
      </c>
      <c r="K19" s="8">
        <v>176</v>
      </c>
      <c r="L19" s="8">
        <v>6</v>
      </c>
      <c r="M19" s="8">
        <v>1447</v>
      </c>
      <c r="N19" s="8">
        <v>1226</v>
      </c>
      <c r="O19" s="8">
        <v>221</v>
      </c>
      <c r="P19" s="8">
        <v>10216</v>
      </c>
      <c r="Q19" s="8">
        <v>5774</v>
      </c>
      <c r="R19" s="8">
        <v>4442</v>
      </c>
      <c r="S19" s="8">
        <v>3317</v>
      </c>
      <c r="T19" s="8">
        <v>1531</v>
      </c>
      <c r="U19" s="8">
        <v>1786</v>
      </c>
      <c r="V19" s="8">
        <v>12</v>
      </c>
      <c r="W19" s="8">
        <v>9</v>
      </c>
      <c r="X19" s="8">
        <v>3</v>
      </c>
      <c r="Y19" s="8">
        <v>1417</v>
      </c>
      <c r="Z19" s="13">
        <v>121</v>
      </c>
      <c r="AA19" s="3"/>
    </row>
    <row r="20" spans="2:27" ht="13.6" customHeight="1">
      <c r="B20" s="7">
        <v>1986</v>
      </c>
      <c r="C20" s="8">
        <f t="shared" si="2"/>
        <v>14867</v>
      </c>
      <c r="D20" s="8">
        <v>0</v>
      </c>
      <c r="E20" s="8">
        <v>1</v>
      </c>
      <c r="F20" s="8">
        <v>3</v>
      </c>
      <c r="G20" s="8">
        <v>17</v>
      </c>
      <c r="H20" s="8">
        <v>44</v>
      </c>
      <c r="I20" s="8">
        <v>219</v>
      </c>
      <c r="J20" s="8">
        <f t="shared" si="3"/>
        <v>178</v>
      </c>
      <c r="K20" s="8">
        <v>168</v>
      </c>
      <c r="L20" s="8">
        <v>10</v>
      </c>
      <c r="M20" s="8">
        <v>1550</v>
      </c>
      <c r="N20" s="8">
        <v>1339</v>
      </c>
      <c r="O20" s="8">
        <v>211</v>
      </c>
      <c r="P20" s="8">
        <v>10353</v>
      </c>
      <c r="Q20" s="8">
        <v>5863</v>
      </c>
      <c r="R20" s="8">
        <v>4490</v>
      </c>
      <c r="S20" s="8">
        <v>2490</v>
      </c>
      <c r="T20" s="8">
        <v>1308</v>
      </c>
      <c r="U20" s="8">
        <v>1182</v>
      </c>
      <c r="V20" s="8">
        <v>12</v>
      </c>
      <c r="W20" s="8">
        <v>9</v>
      </c>
      <c r="X20" s="8">
        <v>3</v>
      </c>
      <c r="Y20" s="8">
        <v>1267</v>
      </c>
      <c r="Z20" s="13">
        <v>104</v>
      </c>
      <c r="AA20" s="3"/>
    </row>
    <row r="21" spans="2:27" ht="13.6" customHeight="1">
      <c r="B21" s="7">
        <v>1987</v>
      </c>
      <c r="C21" s="8">
        <f t="shared" si="2"/>
        <v>13842</v>
      </c>
      <c r="D21" s="8">
        <v>0</v>
      </c>
      <c r="E21" s="8">
        <v>1</v>
      </c>
      <c r="F21" s="8">
        <v>8</v>
      </c>
      <c r="G21" s="8">
        <v>16</v>
      </c>
      <c r="H21" s="8">
        <v>46</v>
      </c>
      <c r="I21" s="8">
        <v>251</v>
      </c>
      <c r="J21" s="8">
        <f t="shared" si="3"/>
        <v>200</v>
      </c>
      <c r="K21" s="8">
        <v>183</v>
      </c>
      <c r="L21" s="8">
        <v>17</v>
      </c>
      <c r="M21" s="8">
        <v>1681</v>
      </c>
      <c r="N21" s="8">
        <v>1440</v>
      </c>
      <c r="O21" s="8">
        <v>241</v>
      </c>
      <c r="P21" s="8">
        <v>9944</v>
      </c>
      <c r="Q21" s="8">
        <v>5621</v>
      </c>
      <c r="R21" s="8">
        <v>4323</v>
      </c>
      <c r="S21" s="8">
        <v>1690</v>
      </c>
      <c r="T21" s="8">
        <v>869</v>
      </c>
      <c r="U21" s="8">
        <v>821</v>
      </c>
      <c r="V21" s="8">
        <v>5</v>
      </c>
      <c r="W21" s="8">
        <v>4</v>
      </c>
      <c r="X21" s="8">
        <v>1</v>
      </c>
      <c r="Y21" s="8">
        <v>1203</v>
      </c>
      <c r="Z21" s="13">
        <v>74</v>
      </c>
      <c r="AA21" s="3"/>
    </row>
    <row r="22" spans="2:27" ht="13.6" customHeight="1">
      <c r="B22" s="7">
        <v>1988</v>
      </c>
      <c r="C22" s="8">
        <f t="shared" si="2"/>
        <v>13685</v>
      </c>
      <c r="D22" s="8">
        <v>2</v>
      </c>
      <c r="E22" s="8">
        <v>3</v>
      </c>
      <c r="F22" s="8">
        <v>8</v>
      </c>
      <c r="G22" s="8">
        <v>13</v>
      </c>
      <c r="H22" s="8">
        <v>45</v>
      </c>
      <c r="I22" s="8">
        <v>254</v>
      </c>
      <c r="J22" s="8">
        <f t="shared" si="3"/>
        <v>212</v>
      </c>
      <c r="K22" s="8">
        <v>197</v>
      </c>
      <c r="L22" s="8">
        <v>15</v>
      </c>
      <c r="M22" s="8">
        <v>1923</v>
      </c>
      <c r="N22" s="8">
        <v>1646</v>
      </c>
      <c r="O22" s="8">
        <v>277</v>
      </c>
      <c r="P22" s="8">
        <v>9840</v>
      </c>
      <c r="Q22" s="8">
        <v>5481</v>
      </c>
      <c r="R22" s="8">
        <v>4359</v>
      </c>
      <c r="S22" s="8">
        <v>1380</v>
      </c>
      <c r="T22" s="8">
        <v>705</v>
      </c>
      <c r="U22" s="8">
        <v>675</v>
      </c>
      <c r="V22" s="8">
        <v>5</v>
      </c>
      <c r="W22" s="8">
        <v>4</v>
      </c>
      <c r="X22" s="8">
        <v>1</v>
      </c>
      <c r="Y22" s="8">
        <v>1110</v>
      </c>
      <c r="Z22" s="13">
        <v>95</v>
      </c>
      <c r="AA22" s="3"/>
    </row>
    <row r="23" spans="2:27" ht="13.6" customHeight="1">
      <c r="B23" s="7">
        <v>1989</v>
      </c>
      <c r="C23" s="8">
        <f t="shared" si="2"/>
        <v>11668</v>
      </c>
      <c r="D23" s="8">
        <v>0</v>
      </c>
      <c r="E23" s="8">
        <v>2</v>
      </c>
      <c r="F23" s="8">
        <v>3</v>
      </c>
      <c r="G23" s="8">
        <v>10</v>
      </c>
      <c r="H23" s="8">
        <v>26</v>
      </c>
      <c r="I23" s="8">
        <v>229</v>
      </c>
      <c r="J23" s="8">
        <f t="shared" si="3"/>
        <v>192</v>
      </c>
      <c r="K23" s="8">
        <v>174</v>
      </c>
      <c r="L23" s="8">
        <v>18</v>
      </c>
      <c r="M23" s="8">
        <v>1828</v>
      </c>
      <c r="N23" s="8">
        <v>1558</v>
      </c>
      <c r="O23" s="8">
        <v>270</v>
      </c>
      <c r="P23" s="8">
        <v>8389</v>
      </c>
      <c r="Q23" s="8">
        <v>4523</v>
      </c>
      <c r="R23" s="8">
        <v>3866</v>
      </c>
      <c r="S23" s="8">
        <v>986</v>
      </c>
      <c r="T23" s="8">
        <v>485</v>
      </c>
      <c r="U23" s="8">
        <v>501</v>
      </c>
      <c r="V23" s="8">
        <v>3</v>
      </c>
      <c r="W23" s="8">
        <v>3</v>
      </c>
      <c r="X23" s="8">
        <v>0</v>
      </c>
      <c r="Y23" s="8">
        <v>871</v>
      </c>
      <c r="Z23" s="13">
        <v>68</v>
      </c>
      <c r="AA23" s="3"/>
    </row>
    <row r="24" spans="2:27" ht="13.6" customHeight="1">
      <c r="B24" s="7">
        <v>1990</v>
      </c>
      <c r="C24" s="8">
        <f t="shared" si="2"/>
        <v>10003</v>
      </c>
      <c r="D24" s="8">
        <v>0</v>
      </c>
      <c r="E24" s="8">
        <v>0</v>
      </c>
      <c r="F24" s="8">
        <v>1</v>
      </c>
      <c r="G24" s="8">
        <v>16</v>
      </c>
      <c r="H24" s="8">
        <v>35</v>
      </c>
      <c r="I24" s="8">
        <v>191</v>
      </c>
      <c r="J24" s="8">
        <f t="shared" si="3"/>
        <v>199</v>
      </c>
      <c r="K24" s="8">
        <v>187</v>
      </c>
      <c r="L24" s="8">
        <v>12</v>
      </c>
      <c r="M24" s="8">
        <v>1767</v>
      </c>
      <c r="N24" s="8">
        <v>1468</v>
      </c>
      <c r="O24" s="8">
        <v>299</v>
      </c>
      <c r="P24" s="8">
        <v>6981</v>
      </c>
      <c r="Q24" s="8">
        <v>3736</v>
      </c>
      <c r="R24" s="8">
        <v>3245</v>
      </c>
      <c r="S24" s="8">
        <v>811</v>
      </c>
      <c r="T24" s="8">
        <v>409</v>
      </c>
      <c r="U24" s="8">
        <v>402</v>
      </c>
      <c r="V24" s="8">
        <v>2</v>
      </c>
      <c r="W24" s="8">
        <v>1</v>
      </c>
      <c r="X24" s="8">
        <v>1</v>
      </c>
      <c r="Y24" s="8">
        <v>729</v>
      </c>
      <c r="Z24" s="13">
        <v>64</v>
      </c>
      <c r="AA24" s="3"/>
    </row>
    <row r="25" spans="2:27" ht="13.6" customHeight="1">
      <c r="B25" s="7">
        <v>1991</v>
      </c>
      <c r="C25" s="8">
        <f>SUM(D25:I25,J25,M25,P25,S25,V25)</f>
        <v>11183</v>
      </c>
      <c r="D25" s="8">
        <v>0</v>
      </c>
      <c r="E25" s="8">
        <v>0</v>
      </c>
      <c r="F25" s="8">
        <v>2</v>
      </c>
      <c r="G25" s="8">
        <v>23</v>
      </c>
      <c r="H25" s="8">
        <v>40</v>
      </c>
      <c r="I25" s="8">
        <v>246</v>
      </c>
      <c r="J25" s="8">
        <f t="shared" si="3"/>
        <v>230</v>
      </c>
      <c r="K25" s="8">
        <v>204</v>
      </c>
      <c r="L25" s="8">
        <v>26</v>
      </c>
      <c r="M25" s="8">
        <v>2248</v>
      </c>
      <c r="N25" s="8">
        <v>1829</v>
      </c>
      <c r="O25" s="8">
        <v>419</v>
      </c>
      <c r="P25" s="8">
        <v>7697</v>
      </c>
      <c r="Q25" s="8">
        <v>3848</v>
      </c>
      <c r="R25" s="8">
        <v>3849</v>
      </c>
      <c r="S25" s="8">
        <v>695</v>
      </c>
      <c r="T25" s="8">
        <v>336</v>
      </c>
      <c r="U25" s="8">
        <v>359</v>
      </c>
      <c r="V25" s="8">
        <v>2</v>
      </c>
      <c r="W25" s="8">
        <v>1</v>
      </c>
      <c r="X25" s="8">
        <v>1</v>
      </c>
      <c r="Y25" s="8">
        <v>910</v>
      </c>
      <c r="Z25" s="13">
        <v>48</v>
      </c>
      <c r="AA25" s="3"/>
    </row>
    <row r="26" spans="2:27" ht="13.6" customHeight="1">
      <c r="B26" s="7">
        <v>1992</v>
      </c>
      <c r="C26" s="8">
        <f t="shared" si="2"/>
        <v>10766</v>
      </c>
      <c r="D26" s="8">
        <v>0</v>
      </c>
      <c r="E26" s="8">
        <v>0</v>
      </c>
      <c r="F26" s="8">
        <v>3</v>
      </c>
      <c r="G26" s="8">
        <v>11</v>
      </c>
      <c r="H26" s="8">
        <v>33</v>
      </c>
      <c r="I26" s="8">
        <v>232</v>
      </c>
      <c r="J26" s="8">
        <f t="shared" si="3"/>
        <v>218</v>
      </c>
      <c r="K26" s="8">
        <v>197</v>
      </c>
      <c r="L26" s="8">
        <v>21</v>
      </c>
      <c r="M26" s="8">
        <v>2310</v>
      </c>
      <c r="N26" s="8">
        <v>1791</v>
      </c>
      <c r="O26" s="8">
        <v>519</v>
      </c>
      <c r="P26" s="8">
        <v>7384</v>
      </c>
      <c r="Q26" s="8">
        <v>3490</v>
      </c>
      <c r="R26" s="8">
        <v>3894</v>
      </c>
      <c r="S26" s="8">
        <v>574</v>
      </c>
      <c r="T26" s="8">
        <v>291</v>
      </c>
      <c r="U26" s="8">
        <v>283</v>
      </c>
      <c r="V26" s="8">
        <v>1</v>
      </c>
      <c r="W26" s="8">
        <v>1</v>
      </c>
      <c r="X26" s="8">
        <v>0</v>
      </c>
      <c r="Y26" s="8">
        <v>921</v>
      </c>
      <c r="Z26" s="13">
        <v>47</v>
      </c>
      <c r="AA26" s="3"/>
    </row>
    <row r="27" spans="2:27" ht="13.6" customHeight="1">
      <c r="B27" s="7">
        <v>1993</v>
      </c>
      <c r="C27" s="8">
        <f t="shared" si="2"/>
        <v>11180</v>
      </c>
      <c r="D27" s="8">
        <v>0</v>
      </c>
      <c r="E27" s="8">
        <v>0</v>
      </c>
      <c r="F27" s="8">
        <v>4</v>
      </c>
      <c r="G27" s="8">
        <v>7</v>
      </c>
      <c r="H27" s="8">
        <v>35</v>
      </c>
      <c r="I27" s="8">
        <v>233</v>
      </c>
      <c r="J27" s="8">
        <f t="shared" si="3"/>
        <v>270</v>
      </c>
      <c r="K27" s="8">
        <v>223</v>
      </c>
      <c r="L27" s="8">
        <v>47</v>
      </c>
      <c r="M27" s="8">
        <v>2331</v>
      </c>
      <c r="N27" s="8">
        <v>1698</v>
      </c>
      <c r="O27" s="8">
        <v>633</v>
      </c>
      <c r="P27" s="8">
        <v>7826</v>
      </c>
      <c r="Q27" s="8">
        <v>3520</v>
      </c>
      <c r="R27" s="8">
        <v>4306</v>
      </c>
      <c r="S27" s="8">
        <v>473</v>
      </c>
      <c r="T27" s="8">
        <v>275</v>
      </c>
      <c r="U27" s="8">
        <v>198</v>
      </c>
      <c r="V27" s="8">
        <v>1</v>
      </c>
      <c r="W27" s="8">
        <v>0</v>
      </c>
      <c r="X27" s="8">
        <v>1</v>
      </c>
      <c r="Y27" s="8">
        <v>1042</v>
      </c>
      <c r="Z27" s="13">
        <v>53</v>
      </c>
      <c r="AA27" s="3"/>
    </row>
    <row r="28" spans="2:27" ht="13.6" customHeight="1">
      <c r="B28" s="7">
        <v>1994</v>
      </c>
      <c r="C28" s="8">
        <f t="shared" si="2"/>
        <v>10612</v>
      </c>
      <c r="D28" s="8">
        <v>0</v>
      </c>
      <c r="E28" s="8">
        <v>1</v>
      </c>
      <c r="F28" s="8">
        <v>2</v>
      </c>
      <c r="G28" s="8">
        <v>7</v>
      </c>
      <c r="H28" s="8">
        <v>26</v>
      </c>
      <c r="I28" s="8">
        <v>184</v>
      </c>
      <c r="J28" s="8">
        <f t="shared" si="3"/>
        <v>228</v>
      </c>
      <c r="K28" s="8">
        <v>192</v>
      </c>
      <c r="L28" s="8">
        <v>36</v>
      </c>
      <c r="M28" s="8">
        <v>2419</v>
      </c>
      <c r="N28" s="8">
        <v>1712</v>
      </c>
      <c r="O28" s="8">
        <v>707</v>
      </c>
      <c r="P28" s="8">
        <v>7354</v>
      </c>
      <c r="Q28" s="8">
        <v>3170</v>
      </c>
      <c r="R28" s="8">
        <v>4184</v>
      </c>
      <c r="S28" s="8">
        <v>390</v>
      </c>
      <c r="T28" s="8">
        <v>245</v>
      </c>
      <c r="U28" s="8">
        <v>145</v>
      </c>
      <c r="V28" s="8">
        <v>1</v>
      </c>
      <c r="W28" s="8">
        <v>1</v>
      </c>
      <c r="X28" s="8">
        <v>0</v>
      </c>
      <c r="Y28" s="8">
        <v>948</v>
      </c>
      <c r="Z28" s="13">
        <v>57</v>
      </c>
      <c r="AA28" s="3"/>
    </row>
    <row r="29" spans="2:27" ht="13.6" customHeight="1">
      <c r="B29" s="7">
        <v>1995</v>
      </c>
      <c r="C29" s="8">
        <f t="shared" si="2"/>
        <v>12776</v>
      </c>
      <c r="D29" s="8">
        <v>0</v>
      </c>
      <c r="E29" s="8">
        <v>0</v>
      </c>
      <c r="F29" s="8">
        <v>6</v>
      </c>
      <c r="G29" s="8">
        <v>15</v>
      </c>
      <c r="H29" s="8">
        <v>37</v>
      </c>
      <c r="I29" s="8">
        <v>295</v>
      </c>
      <c r="J29" s="8">
        <f t="shared" si="3"/>
        <v>337</v>
      </c>
      <c r="K29" s="8">
        <v>276</v>
      </c>
      <c r="L29" s="8">
        <v>61</v>
      </c>
      <c r="M29" s="8">
        <v>3183</v>
      </c>
      <c r="N29" s="8">
        <v>2135</v>
      </c>
      <c r="O29" s="8">
        <v>1048</v>
      </c>
      <c r="P29" s="8">
        <v>8673</v>
      </c>
      <c r="Q29" s="8">
        <v>3602</v>
      </c>
      <c r="R29" s="8">
        <v>5071</v>
      </c>
      <c r="S29" s="8">
        <v>229</v>
      </c>
      <c r="T29" s="8">
        <v>134</v>
      </c>
      <c r="U29" s="8">
        <v>95</v>
      </c>
      <c r="V29" s="8">
        <v>1</v>
      </c>
      <c r="W29" s="8">
        <v>0</v>
      </c>
      <c r="X29" s="8">
        <v>1</v>
      </c>
      <c r="Y29" s="8">
        <v>1072</v>
      </c>
      <c r="Z29" s="13">
        <v>56</v>
      </c>
      <c r="AA29" s="3"/>
    </row>
    <row r="30" spans="2:27" ht="13.6" customHeight="1">
      <c r="B30" s="7">
        <v>1996</v>
      </c>
      <c r="C30" s="8">
        <f t="shared" si="2"/>
        <v>14211</v>
      </c>
      <c r="D30" s="8">
        <v>0</v>
      </c>
      <c r="E30" s="8">
        <v>0</v>
      </c>
      <c r="F30" s="8">
        <v>2</v>
      </c>
      <c r="G30" s="8">
        <v>9</v>
      </c>
      <c r="H30" s="8">
        <v>39</v>
      </c>
      <c r="I30" s="8">
        <v>311</v>
      </c>
      <c r="J30" s="8">
        <f t="shared" si="3"/>
        <v>416</v>
      </c>
      <c r="K30" s="8">
        <v>309</v>
      </c>
      <c r="L30" s="8">
        <v>107</v>
      </c>
      <c r="M30" s="8">
        <v>3813</v>
      </c>
      <c r="N30" s="8">
        <v>2355</v>
      </c>
      <c r="O30" s="8">
        <v>1458</v>
      </c>
      <c r="P30" s="8">
        <v>9495</v>
      </c>
      <c r="Q30" s="8">
        <v>3823</v>
      </c>
      <c r="R30" s="8">
        <v>5672</v>
      </c>
      <c r="S30" s="8">
        <v>125</v>
      </c>
      <c r="T30" s="8">
        <v>85</v>
      </c>
      <c r="U30" s="8">
        <v>40</v>
      </c>
      <c r="V30" s="8">
        <v>1</v>
      </c>
      <c r="W30" s="8">
        <v>1</v>
      </c>
      <c r="X30" s="8">
        <v>0</v>
      </c>
      <c r="Y30" s="8">
        <v>1188</v>
      </c>
      <c r="Z30" s="13">
        <v>38</v>
      </c>
      <c r="AA30" s="3"/>
    </row>
    <row r="31" spans="2:27" ht="13.6" customHeight="1">
      <c r="B31" s="7">
        <v>1997</v>
      </c>
      <c r="C31" s="8">
        <f t="shared" si="2"/>
        <v>14633</v>
      </c>
      <c r="D31" s="8">
        <v>0</v>
      </c>
      <c r="E31" s="8">
        <v>0</v>
      </c>
      <c r="F31" s="8">
        <v>2</v>
      </c>
      <c r="G31" s="8">
        <v>12</v>
      </c>
      <c r="H31" s="8">
        <v>51</v>
      </c>
      <c r="I31" s="8">
        <v>366</v>
      </c>
      <c r="J31" s="8">
        <f t="shared" si="3"/>
        <v>405</v>
      </c>
      <c r="K31" s="8">
        <v>285</v>
      </c>
      <c r="L31" s="8">
        <v>120</v>
      </c>
      <c r="M31" s="8">
        <v>3978</v>
      </c>
      <c r="N31" s="8">
        <v>2398</v>
      </c>
      <c r="O31" s="8">
        <v>1580</v>
      </c>
      <c r="P31" s="8">
        <v>9740</v>
      </c>
      <c r="Q31" s="8">
        <v>3778</v>
      </c>
      <c r="R31" s="8">
        <v>5962</v>
      </c>
      <c r="S31" s="8">
        <v>79</v>
      </c>
      <c r="T31" s="8">
        <v>60</v>
      </c>
      <c r="U31" s="8">
        <v>19</v>
      </c>
      <c r="V31" s="8">
        <v>0</v>
      </c>
      <c r="W31" s="8">
        <v>0</v>
      </c>
      <c r="X31" s="8">
        <v>0</v>
      </c>
      <c r="Y31" s="8">
        <v>1233</v>
      </c>
      <c r="Z31" s="13">
        <v>37</v>
      </c>
      <c r="AA31" s="3"/>
    </row>
    <row r="32" spans="2:27" ht="13.6" customHeight="1">
      <c r="B32" s="7">
        <v>1998</v>
      </c>
      <c r="C32" s="8">
        <f t="shared" si="2"/>
        <v>12585</v>
      </c>
      <c r="D32" s="8">
        <v>0</v>
      </c>
      <c r="E32" s="8">
        <v>0</v>
      </c>
      <c r="F32" s="8">
        <v>2</v>
      </c>
      <c r="G32" s="8">
        <v>20</v>
      </c>
      <c r="H32" s="8">
        <v>66</v>
      </c>
      <c r="I32" s="8">
        <v>318</v>
      </c>
      <c r="J32" s="8">
        <f t="shared" si="3"/>
        <v>392</v>
      </c>
      <c r="K32" s="8">
        <v>291</v>
      </c>
      <c r="L32" s="8">
        <v>101</v>
      </c>
      <c r="M32" s="8">
        <v>3478</v>
      </c>
      <c r="N32" s="8">
        <v>2147</v>
      </c>
      <c r="O32" s="8">
        <v>1331</v>
      </c>
      <c r="P32" s="8">
        <v>8243</v>
      </c>
      <c r="Q32" s="8">
        <v>3170</v>
      </c>
      <c r="R32" s="8">
        <v>5073</v>
      </c>
      <c r="S32" s="8">
        <v>65</v>
      </c>
      <c r="T32" s="8">
        <v>51</v>
      </c>
      <c r="U32" s="8">
        <v>14</v>
      </c>
      <c r="V32" s="8">
        <v>1</v>
      </c>
      <c r="W32" s="8">
        <v>1</v>
      </c>
      <c r="X32" s="8">
        <v>0</v>
      </c>
      <c r="Y32" s="8">
        <v>1088</v>
      </c>
      <c r="Z32" s="13">
        <v>16</v>
      </c>
      <c r="AA32" s="3"/>
    </row>
    <row r="33" spans="2:27" ht="13.6" customHeight="1">
      <c r="B33" s="7">
        <v>1999</v>
      </c>
      <c r="C33" s="8">
        <f t="shared" si="2"/>
        <v>12815</v>
      </c>
      <c r="D33" s="8">
        <v>0</v>
      </c>
      <c r="E33" s="8">
        <v>1</v>
      </c>
      <c r="F33" s="8">
        <v>10</v>
      </c>
      <c r="G33" s="8">
        <v>28</v>
      </c>
      <c r="H33" s="8">
        <v>52</v>
      </c>
      <c r="I33" s="8">
        <v>347</v>
      </c>
      <c r="J33" s="8">
        <f t="shared" si="3"/>
        <v>413</v>
      </c>
      <c r="K33" s="8">
        <v>312</v>
      </c>
      <c r="L33" s="8">
        <v>101</v>
      </c>
      <c r="M33" s="8">
        <v>3781</v>
      </c>
      <c r="N33" s="8">
        <v>2437</v>
      </c>
      <c r="O33" s="8">
        <v>1344</v>
      </c>
      <c r="P33" s="8">
        <v>8140</v>
      </c>
      <c r="Q33" s="8">
        <v>3242</v>
      </c>
      <c r="R33" s="8">
        <v>4898</v>
      </c>
      <c r="S33" s="8">
        <v>39</v>
      </c>
      <c r="T33" s="8">
        <v>31</v>
      </c>
      <c r="U33" s="8">
        <v>8</v>
      </c>
      <c r="V33" s="8">
        <v>4</v>
      </c>
      <c r="W33" s="8">
        <v>1</v>
      </c>
      <c r="X33" s="8">
        <v>3</v>
      </c>
      <c r="Y33" s="8">
        <v>988</v>
      </c>
      <c r="Z33" s="13">
        <v>13</v>
      </c>
      <c r="AA33" s="3"/>
    </row>
    <row r="34" spans="2:27" ht="13.6" customHeight="1">
      <c r="B34" s="7">
        <v>2000</v>
      </c>
      <c r="C34" s="8">
        <v>14933</v>
      </c>
      <c r="D34" s="8">
        <v>1</v>
      </c>
      <c r="E34" s="8">
        <v>3</v>
      </c>
      <c r="F34" s="8">
        <v>15</v>
      </c>
      <c r="G34" s="8">
        <v>30</v>
      </c>
      <c r="H34" s="8">
        <v>63</v>
      </c>
      <c r="I34" s="8">
        <v>476</v>
      </c>
      <c r="J34" s="8">
        <f>K34+L34</f>
        <v>564</v>
      </c>
      <c r="K34" s="8">
        <v>431</v>
      </c>
      <c r="L34" s="8">
        <v>133</v>
      </c>
      <c r="M34" s="8">
        <v>4443</v>
      </c>
      <c r="N34" s="8">
        <v>2780</v>
      </c>
      <c r="O34" s="8">
        <v>1663</v>
      </c>
      <c r="P34" s="8">
        <v>9298</v>
      </c>
      <c r="Q34" s="8">
        <v>3647</v>
      </c>
      <c r="R34" s="8">
        <v>5651</v>
      </c>
      <c r="S34" s="8">
        <v>40</v>
      </c>
      <c r="T34" s="8">
        <v>35</v>
      </c>
      <c r="U34" s="8">
        <v>5</v>
      </c>
      <c r="V34" s="8">
        <v>0</v>
      </c>
      <c r="W34" s="8">
        <v>0</v>
      </c>
      <c r="X34" s="8">
        <v>0</v>
      </c>
      <c r="Y34" s="8">
        <v>1105</v>
      </c>
      <c r="Z34" s="13">
        <v>21</v>
      </c>
      <c r="AA34" s="3"/>
    </row>
    <row r="35" spans="2:27" ht="13.6" customHeight="1">
      <c r="B35" s="7">
        <v>2001</v>
      </c>
      <c r="C35" s="8">
        <v>14196</v>
      </c>
      <c r="D35" s="8">
        <v>3</v>
      </c>
      <c r="E35" s="8">
        <v>3</v>
      </c>
      <c r="F35" s="8">
        <v>13</v>
      </c>
      <c r="G35" s="8">
        <v>39</v>
      </c>
      <c r="H35" s="8">
        <v>92</v>
      </c>
      <c r="I35" s="8">
        <v>507</v>
      </c>
      <c r="J35" s="8">
        <v>596</v>
      </c>
      <c r="K35" s="8">
        <v>421</v>
      </c>
      <c r="L35" s="8">
        <v>175</v>
      </c>
      <c r="M35" s="8">
        <v>4633</v>
      </c>
      <c r="N35" s="8">
        <v>2847</v>
      </c>
      <c r="O35" s="8">
        <v>1786</v>
      </c>
      <c r="P35" s="8">
        <v>8269</v>
      </c>
      <c r="Q35" s="8">
        <v>3454</v>
      </c>
      <c r="R35" s="8">
        <v>4815</v>
      </c>
      <c r="S35" s="8">
        <v>39</v>
      </c>
      <c r="T35" s="8">
        <v>29</v>
      </c>
      <c r="U35" s="8">
        <v>10</v>
      </c>
      <c r="V35" s="8">
        <v>2</v>
      </c>
      <c r="W35" s="8">
        <v>1</v>
      </c>
      <c r="X35" s="8">
        <v>1</v>
      </c>
      <c r="Y35" s="8">
        <v>976</v>
      </c>
      <c r="Z35" s="13">
        <v>13</v>
      </c>
      <c r="AA35" s="3"/>
    </row>
    <row r="36" spans="2:27" s="15" customFormat="1" ht="13.6" customHeight="1">
      <c r="B36" s="7">
        <v>2002</v>
      </c>
      <c r="C36" s="8">
        <f>SUM(D36:I36,J36,M36,P36,S36,V36)</f>
        <v>13273</v>
      </c>
      <c r="D36" s="8">
        <v>0</v>
      </c>
      <c r="E36" s="8">
        <v>0</v>
      </c>
      <c r="F36" s="8">
        <v>12</v>
      </c>
      <c r="G36" s="8">
        <v>34</v>
      </c>
      <c r="H36" s="8">
        <v>53</v>
      </c>
      <c r="I36" s="8">
        <v>504</v>
      </c>
      <c r="J36" s="8">
        <f>K36+L36</f>
        <v>605</v>
      </c>
      <c r="K36" s="8">
        <v>464</v>
      </c>
      <c r="L36" s="8">
        <v>141</v>
      </c>
      <c r="M36" s="8">
        <v>4521</v>
      </c>
      <c r="N36" s="8">
        <v>2834</v>
      </c>
      <c r="O36" s="8">
        <v>1687</v>
      </c>
      <c r="P36" s="8">
        <v>7503</v>
      </c>
      <c r="Q36" s="8">
        <v>3140</v>
      </c>
      <c r="R36" s="8">
        <v>4363</v>
      </c>
      <c r="S36" s="8">
        <v>38</v>
      </c>
      <c r="T36" s="8">
        <v>32</v>
      </c>
      <c r="U36" s="8">
        <v>6</v>
      </c>
      <c r="V36" s="8">
        <v>3</v>
      </c>
      <c r="W36" s="8">
        <v>2</v>
      </c>
      <c r="X36" s="8">
        <v>1</v>
      </c>
      <c r="Y36" s="8">
        <v>743</v>
      </c>
      <c r="Z36" s="13">
        <v>5</v>
      </c>
      <c r="AA36" s="14"/>
    </row>
    <row r="37" spans="2:27" ht="13.6" customHeight="1">
      <c r="B37" s="7">
        <v>2003</v>
      </c>
      <c r="C37" s="8">
        <f>SUM(D37:I37,J37,M37,P37,S37,V37)</f>
        <v>12170</v>
      </c>
      <c r="D37" s="8">
        <v>0</v>
      </c>
      <c r="E37" s="8">
        <v>2</v>
      </c>
      <c r="F37" s="8">
        <v>8</v>
      </c>
      <c r="G37" s="8">
        <v>22</v>
      </c>
      <c r="H37" s="8">
        <v>67</v>
      </c>
      <c r="I37" s="8">
        <v>490</v>
      </c>
      <c r="J37" s="8">
        <f>K37+L37</f>
        <v>581</v>
      </c>
      <c r="K37" s="8">
        <v>399</v>
      </c>
      <c r="L37" s="8">
        <v>182</v>
      </c>
      <c r="M37" s="8">
        <v>4057</v>
      </c>
      <c r="N37" s="8">
        <v>2591</v>
      </c>
      <c r="O37" s="8">
        <v>1466</v>
      </c>
      <c r="P37" s="8">
        <v>6907</v>
      </c>
      <c r="Q37" s="8">
        <v>2939</v>
      </c>
      <c r="R37" s="8">
        <v>3968</v>
      </c>
      <c r="S37" s="8">
        <v>33</v>
      </c>
      <c r="T37" s="8">
        <v>27</v>
      </c>
      <c r="U37" s="8">
        <v>6</v>
      </c>
      <c r="V37" s="8">
        <v>3</v>
      </c>
      <c r="W37" s="8">
        <v>2</v>
      </c>
      <c r="X37" s="8">
        <v>1</v>
      </c>
      <c r="Y37" s="8">
        <v>627</v>
      </c>
      <c r="Z37" s="13">
        <v>6</v>
      </c>
      <c r="AA37" s="3"/>
    </row>
    <row r="38" spans="2:27" ht="13.6" customHeight="1">
      <c r="B38" s="7">
        <v>2004</v>
      </c>
      <c r="C38" s="8">
        <f>SUM(D38:I38,J38,M38,P38,S38,V38)</f>
        <v>10640</v>
      </c>
      <c r="D38" s="8">
        <v>0</v>
      </c>
      <c r="E38" s="8">
        <v>1</v>
      </c>
      <c r="F38" s="8">
        <v>12</v>
      </c>
      <c r="G38" s="8">
        <v>57</v>
      </c>
      <c r="H38" s="8">
        <v>73</v>
      </c>
      <c r="I38" s="8">
        <v>484</v>
      </c>
      <c r="J38" s="8">
        <f>K38+L38</f>
        <v>555</v>
      </c>
      <c r="K38" s="8">
        <v>432</v>
      </c>
      <c r="L38" s="8">
        <v>123</v>
      </c>
      <c r="M38" s="8">
        <v>3549</v>
      </c>
      <c r="N38" s="8">
        <v>2348</v>
      </c>
      <c r="O38" s="8">
        <v>1201</v>
      </c>
      <c r="P38" s="8">
        <v>5877</v>
      </c>
      <c r="Q38" s="8">
        <v>2570</v>
      </c>
      <c r="R38" s="8">
        <v>3307</v>
      </c>
      <c r="S38" s="8">
        <v>32</v>
      </c>
      <c r="T38" s="8">
        <v>30</v>
      </c>
      <c r="U38" s="8">
        <v>2</v>
      </c>
      <c r="V38" s="8">
        <v>0</v>
      </c>
      <c r="W38" s="8">
        <v>0</v>
      </c>
      <c r="X38" s="8">
        <v>0</v>
      </c>
      <c r="Y38" s="8">
        <v>495</v>
      </c>
      <c r="Z38" s="13">
        <v>4</v>
      </c>
      <c r="AA38" s="3"/>
    </row>
    <row r="39" spans="2:27" s="19" customFormat="1" ht="13.6" customHeight="1">
      <c r="B39" s="7">
        <v>2005</v>
      </c>
      <c r="C39" s="16">
        <f>SUM(D39:I39,J39,M39,P39,S39,V39)</f>
        <v>12088</v>
      </c>
      <c r="D39" s="16">
        <v>0</v>
      </c>
      <c r="E39" s="16">
        <v>1</v>
      </c>
      <c r="F39" s="16">
        <v>15</v>
      </c>
      <c r="G39" s="16">
        <v>52</v>
      </c>
      <c r="H39" s="16">
        <v>54</v>
      </c>
      <c r="I39" s="16">
        <v>571</v>
      </c>
      <c r="J39" s="16">
        <f>K39+L39</f>
        <v>642</v>
      </c>
      <c r="K39" s="16">
        <v>499</v>
      </c>
      <c r="L39" s="16">
        <v>143</v>
      </c>
      <c r="M39" s="16">
        <v>4138</v>
      </c>
      <c r="N39" s="16">
        <v>2755</v>
      </c>
      <c r="O39" s="16">
        <v>1383</v>
      </c>
      <c r="P39" s="16">
        <v>6593</v>
      </c>
      <c r="Q39" s="16">
        <v>2919</v>
      </c>
      <c r="R39" s="16">
        <v>3674</v>
      </c>
      <c r="S39" s="16">
        <v>22</v>
      </c>
      <c r="T39" s="16">
        <v>20</v>
      </c>
      <c r="U39" s="16">
        <v>2</v>
      </c>
      <c r="V39" s="16">
        <v>0</v>
      </c>
      <c r="W39" s="16">
        <v>0</v>
      </c>
      <c r="X39" s="16">
        <v>0</v>
      </c>
      <c r="Y39" s="16">
        <v>546</v>
      </c>
      <c r="Z39" s="17">
        <v>1</v>
      </c>
      <c r="AA39" s="18"/>
    </row>
    <row r="40" spans="2:27" s="19" customFormat="1" ht="13.6" customHeight="1">
      <c r="B40" s="7">
        <v>2006</v>
      </c>
      <c r="C40" s="16">
        <f>SUM(D40:I40,J40,M40,P40,S40,V40)</f>
        <v>11303</v>
      </c>
      <c r="D40" s="16">
        <v>0</v>
      </c>
      <c r="E40" s="16">
        <v>0</v>
      </c>
      <c r="F40" s="16">
        <v>7</v>
      </c>
      <c r="G40" s="16">
        <v>25</v>
      </c>
      <c r="H40" s="16">
        <v>66</v>
      </c>
      <c r="I40" s="16">
        <v>531</v>
      </c>
      <c r="J40" s="16">
        <f>K40+L40</f>
        <v>590</v>
      </c>
      <c r="K40" s="16">
        <v>461</v>
      </c>
      <c r="L40" s="16">
        <v>129</v>
      </c>
      <c r="M40" s="16">
        <v>3774</v>
      </c>
      <c r="N40" s="16">
        <v>2527</v>
      </c>
      <c r="O40" s="16">
        <v>1247</v>
      </c>
      <c r="P40" s="16">
        <v>6278</v>
      </c>
      <c r="Q40" s="16">
        <v>2734</v>
      </c>
      <c r="R40" s="16">
        <v>3544</v>
      </c>
      <c r="S40" s="16">
        <v>29</v>
      </c>
      <c r="T40" s="16">
        <v>27</v>
      </c>
      <c r="U40" s="16">
        <v>2</v>
      </c>
      <c r="V40" s="16">
        <v>3</v>
      </c>
      <c r="W40" s="16">
        <v>2</v>
      </c>
      <c r="X40" s="16">
        <v>1</v>
      </c>
      <c r="Y40" s="16">
        <v>434</v>
      </c>
      <c r="Z40" s="17">
        <v>2</v>
      </c>
      <c r="AA40" s="18"/>
    </row>
    <row r="41" spans="2:27" s="19" customFormat="1" ht="13.6" customHeight="1">
      <c r="B41" s="7">
        <v>2007</v>
      </c>
      <c r="C41" s="16">
        <v>10687</v>
      </c>
      <c r="D41" s="16">
        <v>1</v>
      </c>
      <c r="E41" s="16">
        <v>3</v>
      </c>
      <c r="F41" s="16">
        <v>20</v>
      </c>
      <c r="G41" s="16">
        <v>74</v>
      </c>
      <c r="H41" s="16">
        <v>57</v>
      </c>
      <c r="I41" s="16">
        <v>470</v>
      </c>
      <c r="J41" s="16">
        <v>518</v>
      </c>
      <c r="K41" s="16">
        <v>412</v>
      </c>
      <c r="L41" s="16">
        <v>106</v>
      </c>
      <c r="M41" s="16">
        <v>3460</v>
      </c>
      <c r="N41" s="16">
        <v>2380</v>
      </c>
      <c r="O41" s="16">
        <v>1080</v>
      </c>
      <c r="P41" s="16">
        <v>6058</v>
      </c>
      <c r="Q41" s="16">
        <v>2715</v>
      </c>
      <c r="R41" s="17">
        <v>3343</v>
      </c>
      <c r="S41" s="16">
        <v>24</v>
      </c>
      <c r="T41" s="20">
        <v>23</v>
      </c>
      <c r="U41" s="16">
        <v>1</v>
      </c>
      <c r="V41" s="16">
        <v>2</v>
      </c>
      <c r="W41" s="16">
        <v>2</v>
      </c>
      <c r="X41" s="16">
        <v>0</v>
      </c>
      <c r="Y41" s="16">
        <v>389</v>
      </c>
      <c r="Z41" s="17">
        <v>3</v>
      </c>
      <c r="AA41" s="18"/>
    </row>
    <row r="42" spans="2:27" s="19" customFormat="1" ht="13.6" customHeight="1">
      <c r="B42" s="7">
        <v>2008</v>
      </c>
      <c r="C42" s="16">
        <v>10196</v>
      </c>
      <c r="D42" s="16">
        <v>2</v>
      </c>
      <c r="E42" s="16">
        <v>2</v>
      </c>
      <c r="F42" s="21">
        <v>12</v>
      </c>
      <c r="G42" s="16">
        <v>38</v>
      </c>
      <c r="H42" s="21">
        <v>69</v>
      </c>
      <c r="I42" s="16">
        <v>534</v>
      </c>
      <c r="J42" s="21">
        <v>514</v>
      </c>
      <c r="K42" s="16">
        <v>425</v>
      </c>
      <c r="L42" s="21">
        <v>89</v>
      </c>
      <c r="M42" s="16">
        <v>3272</v>
      </c>
      <c r="N42" s="21">
        <v>2293</v>
      </c>
      <c r="O42" s="16">
        <v>979</v>
      </c>
      <c r="P42" s="21">
        <v>5736</v>
      </c>
      <c r="Q42" s="16">
        <v>2503</v>
      </c>
      <c r="R42" s="21">
        <v>3233</v>
      </c>
      <c r="S42" s="16">
        <v>14</v>
      </c>
      <c r="T42" s="21">
        <v>12</v>
      </c>
      <c r="U42" s="16">
        <v>2</v>
      </c>
      <c r="V42" s="21">
        <v>3</v>
      </c>
      <c r="W42" s="16">
        <v>2</v>
      </c>
      <c r="X42" s="21">
        <v>1</v>
      </c>
      <c r="Y42" s="16">
        <v>380</v>
      </c>
      <c r="Z42" s="21">
        <v>3</v>
      </c>
      <c r="AA42" s="18"/>
    </row>
    <row r="43" spans="2:27" s="19" customFormat="1" ht="13.6" customHeight="1">
      <c r="B43" s="7">
        <v>2009</v>
      </c>
      <c r="C43" s="16">
        <v>10260</v>
      </c>
      <c r="D43" s="16">
        <v>0</v>
      </c>
      <c r="E43" s="16">
        <v>1</v>
      </c>
      <c r="F43" s="21">
        <v>16</v>
      </c>
      <c r="G43" s="16">
        <v>82</v>
      </c>
      <c r="H43" s="21">
        <v>86</v>
      </c>
      <c r="I43" s="16">
        <v>537</v>
      </c>
      <c r="J43" s="21">
        <f>K43:K43+L43</f>
        <v>554</v>
      </c>
      <c r="K43" s="16">
        <v>462</v>
      </c>
      <c r="L43" s="21">
        <v>92</v>
      </c>
      <c r="M43" s="16">
        <f>N43:N43+O43</f>
        <v>3215</v>
      </c>
      <c r="N43" s="21">
        <v>2295</v>
      </c>
      <c r="O43" s="16">
        <v>920</v>
      </c>
      <c r="P43" s="21">
        <f>Q43:Q43+R43</f>
        <v>5745</v>
      </c>
      <c r="Q43" s="16">
        <v>2641</v>
      </c>
      <c r="R43" s="21">
        <v>3104</v>
      </c>
      <c r="S43" s="16">
        <v>24</v>
      </c>
      <c r="T43" s="21">
        <v>21</v>
      </c>
      <c r="U43" s="16">
        <v>3</v>
      </c>
      <c r="V43" s="21">
        <v>0</v>
      </c>
      <c r="W43" s="16">
        <v>0</v>
      </c>
      <c r="X43" s="21">
        <v>0</v>
      </c>
      <c r="Y43" s="16">
        <v>432</v>
      </c>
      <c r="Z43" s="21">
        <v>2</v>
      </c>
      <c r="AA43" s="18"/>
    </row>
    <row r="44" spans="2:27" s="25" customFormat="1" ht="13.6" customHeight="1">
      <c r="B44" s="7">
        <v>2010</v>
      </c>
      <c r="C44" s="22">
        <v>10824</v>
      </c>
      <c r="D44" s="23">
        <v>1</v>
      </c>
      <c r="E44" s="22">
        <v>2</v>
      </c>
      <c r="F44" s="23">
        <v>23</v>
      </c>
      <c r="G44" s="22">
        <v>70</v>
      </c>
      <c r="H44" s="23">
        <v>82</v>
      </c>
      <c r="I44" s="22">
        <v>519</v>
      </c>
      <c r="J44" s="23">
        <f>K44+L44</f>
        <v>543</v>
      </c>
      <c r="K44" s="22">
        <v>464</v>
      </c>
      <c r="L44" s="23">
        <v>79</v>
      </c>
      <c r="M44" s="22">
        <f>N44+O44</f>
        <v>3536</v>
      </c>
      <c r="N44" s="23">
        <v>2438</v>
      </c>
      <c r="O44" s="22">
        <v>1098</v>
      </c>
      <c r="P44" s="23">
        <f>Q44+R44</f>
        <v>6020</v>
      </c>
      <c r="Q44" s="22">
        <v>2834</v>
      </c>
      <c r="R44" s="23">
        <v>3186</v>
      </c>
      <c r="S44" s="22">
        <f>T44+U44</f>
        <v>27</v>
      </c>
      <c r="T44" s="23">
        <v>25</v>
      </c>
      <c r="U44" s="22">
        <v>2</v>
      </c>
      <c r="V44" s="23">
        <v>1</v>
      </c>
      <c r="W44" s="22">
        <v>0</v>
      </c>
      <c r="X44" s="23">
        <v>1</v>
      </c>
      <c r="Y44" s="22">
        <v>473</v>
      </c>
      <c r="Z44" s="23">
        <v>1</v>
      </c>
      <c r="AA44" s="24"/>
    </row>
    <row r="45" spans="2:27" s="19" customFormat="1" ht="13.6" customHeight="1">
      <c r="B45" s="7">
        <v>2011</v>
      </c>
      <c r="C45" s="22">
        <v>10808</v>
      </c>
      <c r="D45" s="23">
        <v>0</v>
      </c>
      <c r="E45" s="22">
        <v>8</v>
      </c>
      <c r="F45" s="23">
        <v>28</v>
      </c>
      <c r="G45" s="22">
        <v>105</v>
      </c>
      <c r="H45" s="23">
        <v>81</v>
      </c>
      <c r="I45" s="22">
        <v>478</v>
      </c>
      <c r="J45" s="23">
        <f>K45+L45</f>
        <v>486</v>
      </c>
      <c r="K45" s="22">
        <v>428</v>
      </c>
      <c r="L45" s="23">
        <v>58</v>
      </c>
      <c r="M45" s="22">
        <f>N45+O45</f>
        <v>3505</v>
      </c>
      <c r="N45" s="23">
        <v>2480</v>
      </c>
      <c r="O45" s="22">
        <v>1025</v>
      </c>
      <c r="P45" s="23">
        <f>Q45+R45</f>
        <v>6091</v>
      </c>
      <c r="Q45" s="22">
        <v>2793</v>
      </c>
      <c r="R45" s="23">
        <v>3298</v>
      </c>
      <c r="S45" s="22">
        <f>T45+U45</f>
        <v>26</v>
      </c>
      <c r="T45" s="23">
        <v>22</v>
      </c>
      <c r="U45" s="22">
        <v>4</v>
      </c>
      <c r="V45" s="22">
        <f>W45+X45</f>
        <v>0</v>
      </c>
      <c r="W45" s="22">
        <v>0</v>
      </c>
      <c r="X45" s="23">
        <v>0</v>
      </c>
      <c r="Y45" s="22">
        <v>489</v>
      </c>
      <c r="Z45" s="23">
        <v>3</v>
      </c>
      <c r="AA45" s="18"/>
    </row>
    <row r="46" spans="2:27" s="25" customFormat="1" ht="13.6" customHeight="1">
      <c r="B46" s="7">
        <v>2012</v>
      </c>
      <c r="C46" s="22">
        <v>10423</v>
      </c>
      <c r="D46" s="23">
        <v>0</v>
      </c>
      <c r="E46" s="22">
        <v>2</v>
      </c>
      <c r="F46" s="23">
        <v>19</v>
      </c>
      <c r="G46" s="22">
        <v>77</v>
      </c>
      <c r="H46" s="23">
        <v>60</v>
      </c>
      <c r="I46" s="22">
        <v>543</v>
      </c>
      <c r="J46" s="23">
        <f>K46+L46</f>
        <v>471</v>
      </c>
      <c r="K46" s="22">
        <v>424</v>
      </c>
      <c r="L46" s="23">
        <v>47</v>
      </c>
      <c r="M46" s="22">
        <f>N46+O46</f>
        <v>3368</v>
      </c>
      <c r="N46" s="23">
        <v>2407</v>
      </c>
      <c r="O46" s="22">
        <v>961</v>
      </c>
      <c r="P46" s="23">
        <f>Q46+R46</f>
        <v>5866</v>
      </c>
      <c r="Q46" s="22">
        <v>2726</v>
      </c>
      <c r="R46" s="23">
        <v>3140</v>
      </c>
      <c r="S46" s="22">
        <f>T46+U46</f>
        <v>17</v>
      </c>
      <c r="T46" s="23">
        <v>16</v>
      </c>
      <c r="U46" s="22">
        <v>1</v>
      </c>
      <c r="V46" s="22">
        <f>W46+X46</f>
        <v>0</v>
      </c>
      <c r="W46" s="22">
        <v>0</v>
      </c>
      <c r="X46" s="23">
        <v>0</v>
      </c>
      <c r="Y46" s="22">
        <v>450</v>
      </c>
      <c r="Z46" s="23">
        <v>2</v>
      </c>
      <c r="AA46" s="24"/>
    </row>
    <row r="47" spans="2:27" s="25" customFormat="1" ht="13.6" customHeight="1">
      <c r="B47" s="31">
        <v>2013</v>
      </c>
      <c r="C47" s="26">
        <v>9536</v>
      </c>
      <c r="D47" s="27">
        <v>0</v>
      </c>
      <c r="E47" s="26">
        <v>5</v>
      </c>
      <c r="F47" s="27">
        <v>21</v>
      </c>
      <c r="G47" s="26">
        <v>59</v>
      </c>
      <c r="H47" s="27">
        <v>72</v>
      </c>
      <c r="I47" s="26">
        <v>519</v>
      </c>
      <c r="J47" s="27">
        <f>K47+L47</f>
        <v>483</v>
      </c>
      <c r="K47" s="26">
        <v>436</v>
      </c>
      <c r="L47" s="27">
        <v>47</v>
      </c>
      <c r="M47" s="26">
        <f>N47+O47</f>
        <v>3117</v>
      </c>
      <c r="N47" s="27">
        <v>2265</v>
      </c>
      <c r="O47" s="26">
        <v>852</v>
      </c>
      <c r="P47" s="27">
        <f>Q47+R47</f>
        <v>5245</v>
      </c>
      <c r="Q47" s="26">
        <v>2426</v>
      </c>
      <c r="R47" s="27">
        <v>2819</v>
      </c>
      <c r="S47" s="26">
        <f>T47+U47</f>
        <v>15</v>
      </c>
      <c r="T47" s="27">
        <v>13</v>
      </c>
      <c r="U47" s="26">
        <v>2</v>
      </c>
      <c r="V47" s="26">
        <f>W47+X47</f>
        <v>0</v>
      </c>
      <c r="W47" s="26">
        <v>0</v>
      </c>
      <c r="X47" s="27">
        <v>0</v>
      </c>
      <c r="Y47" s="26">
        <v>447</v>
      </c>
      <c r="Z47" s="27">
        <v>2</v>
      </c>
      <c r="AA47" s="24"/>
    </row>
    <row r="48" spans="2:27" ht="13.6" customHeight="1">
      <c r="B48" s="30" t="s">
        <v>4</v>
      </c>
      <c r="C48" s="44" t="s">
        <v>5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50" spans="4:23" ht="13.6" customHeight="1">
      <c r="D50" s="28"/>
      <c r="E50" s="28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3"/>
      <c r="U50" s="34"/>
      <c r="V50" s="35"/>
      <c r="W50" s="36"/>
    </row>
  </sheetData>
  <mergeCells count="19">
    <mergeCell ref="Y4:Z4"/>
    <mergeCell ref="C48:Z48"/>
    <mergeCell ref="B2:AA2"/>
    <mergeCell ref="I5:I6"/>
    <mergeCell ref="V5:X5"/>
    <mergeCell ref="J5:L5"/>
    <mergeCell ref="M5:O5"/>
    <mergeCell ref="P5:R5"/>
    <mergeCell ref="S5:U5"/>
    <mergeCell ref="T50:U50"/>
    <mergeCell ref="V50:W50"/>
    <mergeCell ref="Y5:Z5"/>
    <mergeCell ref="B5:B6"/>
    <mergeCell ref="C5:C6"/>
    <mergeCell ref="D5:D6"/>
    <mergeCell ref="E5:E6"/>
    <mergeCell ref="F5:F6"/>
    <mergeCell ref="G5:G6"/>
    <mergeCell ref="H5:H6"/>
  </mergeCells>
  <phoneticPr fontId="1"/>
  <pageMargins left="0.78740157480314965" right="0.78740157480314965" top="1.1811023622047245" bottom="0.39370078740157483" header="0.59055118110236227" footer="0"/>
  <pageSetup paperSize="9" scale="75" fitToWidth="0" orientation="landscape" r:id="rId1"/>
  <headerFooter alignWithMargins="0">
    <oddHeader>&amp;L&amp;"ＭＳ 明朝,斜体"&amp;14&amp;D　&amp;T&amp;R&amp;"ＭＳ 明朝,斜体"&amp;14&amp;A</oddHeader>
  </headerFooter>
  <colBreaks count="1" manualBreakCount="1">
    <brk id="1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2015-10-26T07:54:38Z</cp:lastPrinted>
  <dcterms:created xsi:type="dcterms:W3CDTF">2001-05-31T06:16:35Z</dcterms:created>
  <dcterms:modified xsi:type="dcterms:W3CDTF">2015-11-11T04:34:04Z</dcterms:modified>
</cp:coreProperties>
</file>