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25" tabRatio="791" activeTab="0"/>
  </bookViews>
  <sheets>
    <sheet name="Linkdata 1 Reported cases" sheetId="1" r:id="rId1"/>
    <sheet name="Linkdata 2 Cleared cases" sheetId="2" r:id="rId2"/>
    <sheet name="Linkdata 3 Persons cleared" sheetId="3" r:id="rId3"/>
  </sheets>
  <definedNames>
    <definedName name="_xlnm.Print_Area" localSheetId="0">'Linkdata 1 Reported cases'!$B$2:$AN$96</definedName>
    <definedName name="_xlnm.Print_Area" localSheetId="1">'Linkdata 2 Cleared cases'!$B$2:$AN$96</definedName>
    <definedName name="_xlnm.Print_Area" localSheetId="2">'Linkdata 3 Persons cleared'!$B$2:$AN$96</definedName>
  </definedNames>
  <calcPr fullCalcOnLoad="1"/>
</workbook>
</file>

<file path=xl/comments2.xml><?xml version="1.0" encoding="utf-8"?>
<comments xmlns="http://schemas.openxmlformats.org/spreadsheetml/2006/main">
  <authors>
    <author>法務省</author>
  </authors>
  <commentList>
    <comment ref="Y77" authorId="0">
      <text>
        <r>
          <rPr>
            <b/>
            <sz val="9"/>
            <rFont val="ＭＳ Ｐゴシック"/>
            <family val="3"/>
          </rPr>
          <t>速報段階での根拠データ不明</t>
        </r>
      </text>
    </comment>
    <comment ref="AA77" authorId="0">
      <text>
        <r>
          <rPr>
            <b/>
            <sz val="9"/>
            <rFont val="ＭＳ Ｐゴシック"/>
            <family val="3"/>
          </rPr>
          <t>速報段階での根拠データ不明</t>
        </r>
      </text>
    </comment>
  </commentList>
</comments>
</file>

<file path=xl/sharedStrings.xml><?xml version="1.0" encoding="utf-8"?>
<sst xmlns="http://schemas.openxmlformats.org/spreadsheetml/2006/main" count="577" uniqueCount="53">
  <si>
    <t xml:space="preserve">… </t>
  </si>
  <si>
    <t>Appendix 1-2 Number of reported cases, cleared cases, and persons cleared for penal code offfeses by type of offense</t>
  </si>
  <si>
    <t>(1946-2012)</t>
  </si>
  <si>
    <t>[1] Number of reported cases</t>
  </si>
  <si>
    <t>Category</t>
  </si>
  <si>
    <t>Category</t>
  </si>
  <si>
    <t>Total of penal code offenses</t>
  </si>
  <si>
    <t>Homicide</t>
  </si>
  <si>
    <t>Robbery</t>
  </si>
  <si>
    <t>Robbery causing death</t>
  </si>
  <si>
    <t>Robbery causing injury</t>
  </si>
  <si>
    <t>Rape at Robbery</t>
  </si>
  <si>
    <t>Injury</t>
  </si>
  <si>
    <t>Assault</t>
  </si>
  <si>
    <t>Intimidation</t>
  </si>
  <si>
    <t>Unlawful assembly with weapon</t>
  </si>
  <si>
    <t>Theft</t>
  </si>
  <si>
    <t>Fraud</t>
  </si>
  <si>
    <t>Extortion</t>
  </si>
  <si>
    <t>Embezzlement</t>
  </si>
  <si>
    <t>Embezzlement of lost property</t>
  </si>
  <si>
    <t>Breach of trust</t>
  </si>
  <si>
    <t>Handling of stolen goods</t>
  </si>
  <si>
    <t>Rape</t>
  </si>
  <si>
    <t>Forcible indecency</t>
  </si>
  <si>
    <t>Public indecency</t>
  </si>
  <si>
    <t>Distribution of obscene material</t>
  </si>
  <si>
    <t>Dangerous driving causing death or injury</t>
  </si>
  <si>
    <t xml:space="preserve">Negligence in vehicle driving </t>
  </si>
  <si>
    <t>Negligence in vehicle driving causing death or injury</t>
  </si>
  <si>
    <t>Causing death or injury through negligence</t>
  </si>
  <si>
    <t>Arson</t>
  </si>
  <si>
    <t>Fire caused through negligence</t>
  </si>
  <si>
    <t>Offer/acceptance of bribe</t>
  </si>
  <si>
    <t>Kidnapping/buying or selling of human being</t>
  </si>
  <si>
    <t>Obstruction of performance of public duty</t>
  </si>
  <si>
    <t>Breaking into a regidence</t>
  </si>
  <si>
    <t>Damage to property</t>
  </si>
  <si>
    <t>Counterfeit</t>
  </si>
  <si>
    <t xml:space="preserve">Counterfeit of currency </t>
  </si>
  <si>
    <t>Counterfeit of documents/securities, and payment card</t>
  </si>
  <si>
    <t>Gambling and lotteries</t>
  </si>
  <si>
    <t>Physical violent act</t>
  </si>
  <si>
    <t>Note 1: The figures until 1955 in clude offenses committed by juvnilres younger than 14.</t>
  </si>
  <si>
    <t xml:space="preserve">     2: Numbers of "public indecency" were included in "forcible indecency" before 1965, and included in "distribution of obscene materials" in 1966 and 1967.</t>
  </si>
  <si>
    <t xml:space="preserve">     3: The figures for "buying and selling of human beings" of "kidnapping/buying and selling of human beings" are counted from 2005. </t>
  </si>
  <si>
    <t xml:space="preserve">     4: The figures for "offenses related to payment cards" of "counterfeit of documents/securities and payment cards" are counted from 2002.</t>
  </si>
  <si>
    <t xml:space="preserve">     5: Payment cards refers to  Crimes Related to Electromagnetic Records of Payment Cards in  Chapter XVIII-2 of Penal Code. </t>
  </si>
  <si>
    <t xml:space="preserve">     6: The figures for "physical violent act" refers to crime related to Article 2 and 3 of the said act. </t>
  </si>
  <si>
    <t>Source: Criminal Statistics by National Police Agency</t>
  </si>
  <si>
    <t>[2] Cleared cases</t>
  </si>
  <si>
    <t>(1946-20129</t>
  </si>
  <si>
    <t>[3] Number of persons cleared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</si>
</sst>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;&quot;△ &quot;#,##0"/>
    <numFmt numFmtId="188" formatCode="#,##0_ ;[Red]\-#,##0\ "/>
    <numFmt numFmtId="189" formatCode="#,##0_);[Red]\(#,##0\)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38" fontId="5" fillId="0" borderId="0" xfId="49" applyFont="1" applyAlignment="1">
      <alignment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41" fontId="5" fillId="0" borderId="11" xfId="49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center" vertical="center"/>
    </xf>
    <xf numFmtId="0" fontId="9" fillId="0" borderId="0" xfId="0" applyFont="1" applyFill="1" applyAlignment="1" quotePrefix="1">
      <alignment horizontal="left" vertical="center"/>
    </xf>
    <xf numFmtId="0" fontId="5" fillId="0" borderId="12" xfId="0" applyFont="1" applyFill="1" applyBorder="1" applyAlignment="1">
      <alignment vertical="center"/>
    </xf>
    <xf numFmtId="38" fontId="5" fillId="0" borderId="0" xfId="49" applyFont="1" applyFill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 quotePrefix="1">
      <alignment horizontal="center" vertical="center"/>
    </xf>
    <xf numFmtId="0" fontId="5" fillId="0" borderId="0" xfId="0" applyFont="1" applyFill="1" applyBorder="1" applyAlignment="1">
      <alignment/>
    </xf>
    <xf numFmtId="188" fontId="5" fillId="0" borderId="10" xfId="49" applyNumberFormat="1" applyFont="1" applyBorder="1" applyAlignment="1">
      <alignment horizontal="right" vertical="center"/>
    </xf>
    <xf numFmtId="188" fontId="5" fillId="0" borderId="10" xfId="49" applyNumberFormat="1" applyFont="1" applyFill="1" applyBorder="1" applyAlignment="1">
      <alignment horizontal="right" vertical="center"/>
    </xf>
    <xf numFmtId="188" fontId="5" fillId="0" borderId="11" xfId="49" applyNumberFormat="1" applyFont="1" applyFill="1" applyBorder="1" applyAlignment="1">
      <alignment horizontal="right" vertical="center"/>
    </xf>
    <xf numFmtId="188" fontId="5" fillId="0" borderId="13" xfId="49" applyNumberFormat="1" applyFont="1" applyFill="1" applyBorder="1" applyAlignment="1">
      <alignment horizontal="right" vertical="center"/>
    </xf>
    <xf numFmtId="189" fontId="5" fillId="0" borderId="10" xfId="49" applyNumberFormat="1" applyFont="1" applyBorder="1" applyAlignment="1">
      <alignment horizontal="right" vertical="center"/>
    </xf>
    <xf numFmtId="189" fontId="5" fillId="0" borderId="11" xfId="49" applyNumberFormat="1" applyFont="1" applyBorder="1" applyAlignment="1">
      <alignment horizontal="right" vertical="center"/>
    </xf>
    <xf numFmtId="189" fontId="5" fillId="0" borderId="0" xfId="49" applyNumberFormat="1" applyFont="1" applyBorder="1" applyAlignment="1">
      <alignment horizontal="right" vertical="center"/>
    </xf>
    <xf numFmtId="189" fontId="5" fillId="0" borderId="11" xfId="49" applyNumberFormat="1" applyFont="1" applyFill="1" applyBorder="1" applyAlignment="1">
      <alignment horizontal="right" vertical="center"/>
    </xf>
    <xf numFmtId="189" fontId="5" fillId="0" borderId="10" xfId="49" applyNumberFormat="1" applyFont="1" applyFill="1" applyBorder="1" applyAlignment="1">
      <alignment horizontal="right" vertical="center"/>
    </xf>
    <xf numFmtId="189" fontId="5" fillId="0" borderId="0" xfId="49" applyNumberFormat="1" applyFont="1" applyFill="1" applyBorder="1" applyAlignment="1">
      <alignment horizontal="right" vertical="center"/>
    </xf>
    <xf numFmtId="189" fontId="5" fillId="0" borderId="14" xfId="49" applyNumberFormat="1" applyFont="1" applyFill="1" applyBorder="1" applyAlignment="1">
      <alignment horizontal="right" vertical="center"/>
    </xf>
    <xf numFmtId="189" fontId="5" fillId="0" borderId="14" xfId="49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horizontal="right" vertical="center"/>
    </xf>
    <xf numFmtId="189" fontId="5" fillId="0" borderId="13" xfId="49" applyNumberFormat="1" applyFont="1" applyFill="1" applyBorder="1" applyAlignment="1">
      <alignment horizontal="right" vertical="center"/>
    </xf>
    <xf numFmtId="188" fontId="5" fillId="0" borderId="10" xfId="49" applyNumberFormat="1" applyFont="1" applyBorder="1" applyAlignment="1">
      <alignment horizontal="right"/>
    </xf>
    <xf numFmtId="188" fontId="5" fillId="0" borderId="10" xfId="49" applyNumberFormat="1" applyFont="1" applyFill="1" applyBorder="1" applyAlignment="1">
      <alignment horizontal="right"/>
    </xf>
    <xf numFmtId="188" fontId="5" fillId="0" borderId="13" xfId="49" applyNumberFormat="1" applyFont="1" applyFill="1" applyBorder="1" applyAlignment="1">
      <alignment horizontal="right"/>
    </xf>
    <xf numFmtId="188" fontId="5" fillId="0" borderId="11" xfId="49" applyNumberFormat="1" applyFont="1" applyBorder="1" applyAlignment="1">
      <alignment horizontal="right" vertical="center"/>
    </xf>
    <xf numFmtId="188" fontId="5" fillId="0" borderId="11" xfId="49" applyNumberFormat="1" applyFont="1" applyFill="1" applyBorder="1" applyAlignment="1">
      <alignment horizontal="right"/>
    </xf>
    <xf numFmtId="188" fontId="5" fillId="0" borderId="0" xfId="49" applyNumberFormat="1" applyFont="1" applyFill="1" applyBorder="1" applyAlignment="1">
      <alignment horizontal="right"/>
    </xf>
    <xf numFmtId="188" fontId="5" fillId="0" borderId="0" xfId="49" applyNumberFormat="1" applyFont="1" applyFill="1" applyBorder="1" applyAlignment="1">
      <alignment horizontal="right" vertical="center"/>
    </xf>
    <xf numFmtId="188" fontId="6" fillId="0" borderId="0" xfId="49" applyNumberFormat="1" applyFont="1" applyFill="1" applyBorder="1" applyAlignment="1">
      <alignment horizontal="right"/>
    </xf>
    <xf numFmtId="188" fontId="5" fillId="0" borderId="14" xfId="49" applyNumberFormat="1" applyFont="1" applyFill="1" applyBorder="1" applyAlignment="1">
      <alignment horizontal="right"/>
    </xf>
    <xf numFmtId="189" fontId="5" fillId="0" borderId="10" xfId="49" applyNumberFormat="1" applyFont="1" applyFill="1" applyBorder="1" applyAlignment="1">
      <alignment horizontal="right"/>
    </xf>
    <xf numFmtId="189" fontId="5" fillId="0" borderId="11" xfId="49" applyNumberFormat="1" applyFont="1" applyFill="1" applyBorder="1" applyAlignment="1">
      <alignment horizontal="right"/>
    </xf>
    <xf numFmtId="188" fontId="5" fillId="0" borderId="15" xfId="49" applyNumberFormat="1" applyFont="1" applyFill="1" applyBorder="1" applyAlignment="1">
      <alignment horizontal="right"/>
    </xf>
    <xf numFmtId="189" fontId="5" fillId="0" borderId="16" xfId="49" applyNumberFormat="1" applyFont="1" applyFill="1" applyBorder="1" applyAlignment="1">
      <alignment horizontal="right" vertical="center"/>
    </xf>
    <xf numFmtId="189" fontId="5" fillId="0" borderId="13" xfId="49" applyNumberFormat="1" applyFont="1" applyFill="1" applyBorder="1" applyAlignment="1">
      <alignment vertical="center"/>
    </xf>
    <xf numFmtId="189" fontId="5" fillId="0" borderId="11" xfId="49" applyNumberFormat="1" applyFont="1" applyFill="1" applyBorder="1" applyAlignment="1">
      <alignment vertical="center"/>
    </xf>
    <xf numFmtId="188" fontId="5" fillId="0" borderId="16" xfId="49" applyNumberFormat="1" applyFont="1" applyFill="1" applyBorder="1" applyAlignment="1">
      <alignment horizontal="right" vertical="center"/>
    </xf>
    <xf numFmtId="188" fontId="5" fillId="0" borderId="13" xfId="49" applyNumberFormat="1" applyFont="1" applyBorder="1" applyAlignment="1">
      <alignment horizontal="right" vertical="center"/>
    </xf>
    <xf numFmtId="188" fontId="5" fillId="0" borderId="16" xfId="49" applyNumberFormat="1" applyFont="1" applyBorder="1" applyAlignment="1">
      <alignment horizontal="right" vertical="center"/>
    </xf>
    <xf numFmtId="189" fontId="5" fillId="0" borderId="17" xfId="49" applyNumberFormat="1" applyFont="1" applyFill="1" applyBorder="1" applyAlignment="1">
      <alignment horizontal="right" vertical="center"/>
    </xf>
    <xf numFmtId="189" fontId="5" fillId="0" borderId="15" xfId="49" applyNumberFormat="1" applyFont="1" applyFill="1" applyBorder="1" applyAlignment="1">
      <alignment vertical="center"/>
    </xf>
    <xf numFmtId="189" fontId="5" fillId="0" borderId="0" xfId="49" applyNumberFormat="1" applyFont="1" applyFill="1" applyBorder="1" applyAlignment="1">
      <alignment vertical="center"/>
    </xf>
    <xf numFmtId="189" fontId="5" fillId="0" borderId="16" xfId="49" applyNumberFormat="1" applyFont="1" applyBorder="1" applyAlignment="1">
      <alignment horizontal="right" vertical="center"/>
    </xf>
    <xf numFmtId="189" fontId="5" fillId="0" borderId="13" xfId="49" applyNumberFormat="1" applyFont="1" applyBorder="1" applyAlignment="1">
      <alignment horizontal="right" vertical="center"/>
    </xf>
    <xf numFmtId="189" fontId="5" fillId="0" borderId="17" xfId="49" applyNumberFormat="1" applyFont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/>
    </xf>
    <xf numFmtId="189" fontId="5" fillId="0" borderId="0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/>
    </xf>
    <xf numFmtId="0" fontId="5" fillId="0" borderId="12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189" fontId="5" fillId="0" borderId="14" xfId="49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center" vertical="center"/>
    </xf>
    <xf numFmtId="0" fontId="19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 quotePrefix="1">
      <alignment horizontal="center" vertical="center"/>
    </xf>
    <xf numFmtId="0" fontId="18" fillId="0" borderId="0" xfId="0" applyFont="1" applyFill="1" applyAlignment="1" quotePrefix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33" borderId="18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188" fontId="15" fillId="0" borderId="11" xfId="49" applyNumberFormat="1" applyFont="1" applyBorder="1" applyAlignment="1">
      <alignment horizontal="right" vertical="center"/>
    </xf>
    <xf numFmtId="188" fontId="15" fillId="0" borderId="10" xfId="49" applyNumberFormat="1" applyFont="1" applyBorder="1" applyAlignment="1">
      <alignment horizontal="right" vertical="center"/>
    </xf>
    <xf numFmtId="188" fontId="15" fillId="0" borderId="10" xfId="49" applyNumberFormat="1" applyFont="1" applyFill="1" applyBorder="1" applyAlignment="1">
      <alignment horizontal="right" vertical="center"/>
    </xf>
    <xf numFmtId="38" fontId="15" fillId="0" borderId="10" xfId="49" applyFont="1" applyFill="1" applyBorder="1" applyAlignment="1">
      <alignment horizontal="right" vertical="center"/>
    </xf>
    <xf numFmtId="188" fontId="15" fillId="0" borderId="0" xfId="49" applyNumberFormat="1" applyFont="1" applyFill="1" applyBorder="1" applyAlignment="1">
      <alignment horizontal="right" vertical="center"/>
    </xf>
    <xf numFmtId="38" fontId="15" fillId="0" borderId="11" xfId="49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9" fontId="15" fillId="0" borderId="10" xfId="49" applyNumberFormat="1" applyFont="1" applyBorder="1" applyAlignment="1">
      <alignment horizontal="right" vertical="center"/>
    </xf>
    <xf numFmtId="189" fontId="15" fillId="0" borderId="10" xfId="49" applyNumberFormat="1" applyFont="1" applyFill="1" applyBorder="1" applyAlignment="1">
      <alignment horizontal="right" vertical="center"/>
    </xf>
    <xf numFmtId="189" fontId="15" fillId="0" borderId="11" xfId="49" applyNumberFormat="1" applyFont="1" applyFill="1" applyBorder="1" applyAlignment="1">
      <alignment horizontal="right" vertical="center"/>
    </xf>
    <xf numFmtId="189" fontId="15" fillId="0" borderId="11" xfId="49" applyNumberFormat="1" applyFont="1" applyBorder="1" applyAlignment="1">
      <alignment horizontal="right" vertical="center"/>
    </xf>
    <xf numFmtId="189" fontId="15" fillId="0" borderId="0" xfId="49" applyNumberFormat="1" applyFont="1" applyFill="1" applyBorder="1" applyAlignment="1">
      <alignment horizontal="right" vertical="center"/>
    </xf>
    <xf numFmtId="189" fontId="15" fillId="0" borderId="14" xfId="49" applyNumberFormat="1" applyFont="1" applyFill="1" applyBorder="1" applyAlignment="1">
      <alignment horizontal="right" vertical="center"/>
    </xf>
    <xf numFmtId="38" fontId="15" fillId="0" borderId="11" xfId="49" applyFont="1" applyBorder="1" applyAlignment="1">
      <alignment horizontal="right" vertical="center"/>
    </xf>
    <xf numFmtId="188" fontId="15" fillId="0" borderId="0" xfId="49" applyNumberFormat="1" applyFont="1" applyBorder="1" applyAlignment="1">
      <alignment horizontal="right" vertical="center"/>
    </xf>
    <xf numFmtId="189" fontId="15" fillId="0" borderId="14" xfId="49" applyNumberFormat="1" applyFont="1" applyFill="1" applyBorder="1" applyAlignment="1">
      <alignment vertical="center"/>
    </xf>
    <xf numFmtId="0" fontId="15" fillId="34" borderId="10" xfId="0" applyFont="1" applyFill="1" applyBorder="1" applyAlignment="1" quotePrefix="1">
      <alignment horizontal="center" vertical="center"/>
    </xf>
    <xf numFmtId="41" fontId="15" fillId="0" borderId="11" xfId="49" applyNumberFormat="1" applyFont="1" applyBorder="1" applyAlignment="1">
      <alignment horizontal="right"/>
    </xf>
    <xf numFmtId="188" fontId="15" fillId="0" borderId="10" xfId="49" applyNumberFormat="1" applyFont="1" applyBorder="1" applyAlignment="1">
      <alignment horizontal="right"/>
    </xf>
    <xf numFmtId="188" fontId="15" fillId="0" borderId="10" xfId="49" applyNumberFormat="1" applyFont="1" applyFill="1" applyBorder="1" applyAlignment="1">
      <alignment horizontal="right"/>
    </xf>
    <xf numFmtId="188" fontId="15" fillId="0" borderId="11" xfId="49" applyNumberFormat="1" applyFont="1" applyBorder="1" applyAlignment="1">
      <alignment horizontal="right"/>
    </xf>
    <xf numFmtId="188" fontId="15" fillId="0" borderId="0" xfId="49" applyNumberFormat="1" applyFont="1" applyBorder="1" applyAlignment="1">
      <alignment horizontal="right"/>
    </xf>
    <xf numFmtId="188" fontId="15" fillId="0" borderId="14" xfId="49" applyNumberFormat="1" applyFont="1" applyFill="1" applyBorder="1" applyAlignment="1">
      <alignment horizontal="right"/>
    </xf>
    <xf numFmtId="189" fontId="15" fillId="0" borderId="10" xfId="49" applyNumberFormat="1" applyFont="1" applyFill="1" applyBorder="1" applyAlignment="1">
      <alignment horizontal="right"/>
    </xf>
    <xf numFmtId="189" fontId="15" fillId="0" borderId="11" xfId="49" applyNumberFormat="1" applyFont="1" applyFill="1" applyBorder="1" applyAlignment="1">
      <alignment horizontal="right"/>
    </xf>
    <xf numFmtId="189" fontId="15" fillId="0" borderId="0" xfId="49" applyNumberFormat="1" applyFont="1" applyFill="1" applyBorder="1" applyAlignment="1">
      <alignment horizontal="right"/>
    </xf>
    <xf numFmtId="189" fontId="15" fillId="0" borderId="14" xfId="49" applyNumberFormat="1" applyFont="1" applyFill="1" applyBorder="1" applyAlignment="1">
      <alignment horizontal="right"/>
    </xf>
    <xf numFmtId="188" fontId="15" fillId="0" borderId="0" xfId="49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34" borderId="10" xfId="0" applyFont="1" applyFill="1" applyBorder="1" applyAlignment="1" quotePrefix="1">
      <alignment horizontal="center"/>
    </xf>
    <xf numFmtId="188" fontId="15" fillId="0" borderId="11" xfId="49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89" fontId="15" fillId="0" borderId="11" xfId="4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8" fontId="22" fillId="0" borderId="11" xfId="49" applyNumberFormat="1" applyFont="1" applyFill="1" applyBorder="1" applyAlignment="1">
      <alignment horizontal="right"/>
    </xf>
    <xf numFmtId="188" fontId="22" fillId="0" borderId="10" xfId="49" applyNumberFormat="1" applyFont="1" applyFill="1" applyBorder="1" applyAlignment="1">
      <alignment horizontal="right"/>
    </xf>
    <xf numFmtId="0" fontId="15" fillId="34" borderId="16" xfId="0" applyFont="1" applyFill="1" applyBorder="1" applyAlignment="1" quotePrefix="1">
      <alignment horizontal="center"/>
    </xf>
    <xf numFmtId="188" fontId="15" fillId="0" borderId="13" xfId="49" applyNumberFormat="1" applyFont="1" applyFill="1" applyBorder="1" applyAlignment="1">
      <alignment horizontal="right" vertical="center"/>
    </xf>
    <xf numFmtId="188" fontId="15" fillId="0" borderId="16" xfId="49" applyNumberFormat="1" applyFont="1" applyFill="1" applyBorder="1" applyAlignment="1">
      <alignment horizontal="right"/>
    </xf>
    <xf numFmtId="188" fontId="15" fillId="0" borderId="13" xfId="49" applyNumberFormat="1" applyFont="1" applyFill="1" applyBorder="1" applyAlignment="1">
      <alignment horizontal="right"/>
    </xf>
    <xf numFmtId="188" fontId="15" fillId="0" borderId="15" xfId="49" applyNumberFormat="1" applyFont="1" applyFill="1" applyBorder="1" applyAlignment="1">
      <alignment horizontal="right"/>
    </xf>
    <xf numFmtId="189" fontId="15" fillId="0" borderId="13" xfId="49" applyNumberFormat="1" applyFont="1" applyFill="1" applyBorder="1" applyAlignment="1">
      <alignment horizontal="right"/>
    </xf>
    <xf numFmtId="189" fontId="15" fillId="0" borderId="13" xfId="49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quotePrefix="1">
      <alignment horizontal="center"/>
    </xf>
    <xf numFmtId="188" fontId="23" fillId="0" borderId="0" xfId="49" applyNumberFormat="1" applyFont="1" applyFill="1" applyBorder="1" applyAlignment="1">
      <alignment horizontal="right" vertical="center"/>
    </xf>
    <xf numFmtId="188" fontId="23" fillId="0" borderId="0" xfId="49" applyNumberFormat="1" applyFont="1" applyFill="1" applyBorder="1" applyAlignment="1">
      <alignment horizontal="right"/>
    </xf>
    <xf numFmtId="189" fontId="23" fillId="0" borderId="0" xfId="49" applyNumberFormat="1" applyFont="1" applyFill="1" applyBorder="1" applyAlignment="1">
      <alignment horizontal="right"/>
    </xf>
    <xf numFmtId="189" fontId="15" fillId="0" borderId="0" xfId="49" applyNumberFormat="1" applyFont="1" applyFill="1" applyBorder="1" applyAlignment="1">
      <alignment vertical="center"/>
    </xf>
    <xf numFmtId="0" fontId="15" fillId="0" borderId="0" xfId="0" applyFont="1" applyFill="1" applyBorder="1" applyAlignment="1" quotePrefix="1">
      <alignment horizontal="left"/>
    </xf>
    <xf numFmtId="38" fontId="15" fillId="0" borderId="0" xfId="49" applyFont="1" applyAlignment="1">
      <alignment vertical="center"/>
    </xf>
    <xf numFmtId="38" fontId="15" fillId="0" borderId="0" xfId="49" applyFont="1" applyFill="1" applyAlignment="1">
      <alignment vertical="center"/>
    </xf>
    <xf numFmtId="0" fontId="15" fillId="0" borderId="0" xfId="0" applyFont="1" applyBorder="1" applyAlignment="1">
      <alignment vertical="center"/>
    </xf>
    <xf numFmtId="38" fontId="15" fillId="0" borderId="14" xfId="49" applyFont="1" applyFill="1" applyBorder="1" applyAlignment="1">
      <alignment horizontal="right" vertical="center"/>
    </xf>
    <xf numFmtId="38" fontId="15" fillId="0" borderId="14" xfId="49" applyFont="1" applyBorder="1" applyAlignment="1">
      <alignment horizontal="right" vertical="center"/>
    </xf>
    <xf numFmtId="38" fontId="15" fillId="0" borderId="10" xfId="49" applyFont="1" applyBorder="1" applyAlignment="1">
      <alignment horizontal="right" vertical="center"/>
    </xf>
    <xf numFmtId="38" fontId="15" fillId="0" borderId="14" xfId="49" applyFont="1" applyFill="1" applyBorder="1" applyAlignment="1">
      <alignment vertical="center"/>
    </xf>
    <xf numFmtId="188" fontId="15" fillId="0" borderId="14" xfId="49" applyNumberFormat="1" applyFont="1" applyFill="1" applyBorder="1" applyAlignment="1">
      <alignment vertical="center"/>
    </xf>
    <xf numFmtId="188" fontId="15" fillId="0" borderId="16" xfId="49" applyNumberFormat="1" applyFont="1" applyBorder="1" applyAlignment="1">
      <alignment horizontal="right" vertical="center"/>
    </xf>
    <xf numFmtId="188" fontId="15" fillId="0" borderId="16" xfId="49" applyNumberFormat="1" applyFont="1" applyFill="1" applyBorder="1" applyAlignment="1">
      <alignment horizontal="right" vertical="center"/>
    </xf>
    <xf numFmtId="188" fontId="15" fillId="0" borderId="13" xfId="49" applyNumberFormat="1" applyFont="1" applyBorder="1" applyAlignment="1">
      <alignment horizontal="right" vertical="center"/>
    </xf>
    <xf numFmtId="188" fontId="15" fillId="0" borderId="17" xfId="49" applyNumberFormat="1" applyFont="1" applyBorder="1" applyAlignment="1">
      <alignment horizontal="right" vertical="center"/>
    </xf>
    <xf numFmtId="38" fontId="15" fillId="0" borderId="13" xfId="49" applyFont="1" applyFill="1" applyBorder="1" applyAlignment="1">
      <alignment horizontal="right" vertical="center"/>
    </xf>
    <xf numFmtId="188" fontId="15" fillId="0" borderId="17" xfId="49" applyNumberFormat="1" applyFont="1" applyFill="1" applyBorder="1" applyAlignment="1">
      <alignment horizontal="right" vertical="center"/>
    </xf>
    <xf numFmtId="41" fontId="15" fillId="0" borderId="13" xfId="49" applyNumberFormat="1" applyFont="1" applyFill="1" applyBorder="1" applyAlignment="1">
      <alignment horizontal="right" vertical="center"/>
    </xf>
    <xf numFmtId="188" fontId="15" fillId="0" borderId="15" xfId="49" applyNumberFormat="1" applyFont="1" applyFill="1" applyBorder="1" applyAlignment="1">
      <alignment vertical="center"/>
    </xf>
    <xf numFmtId="38" fontId="15" fillId="0" borderId="0" xfId="49" applyFont="1" applyFill="1" applyAlignment="1" quotePrefix="1">
      <alignment horizontal="left" vertical="center"/>
    </xf>
    <xf numFmtId="0" fontId="15" fillId="0" borderId="0" xfId="0" applyFont="1" applyAlignment="1" quotePrefix="1">
      <alignment horizontal="left" vertical="center"/>
    </xf>
    <xf numFmtId="38" fontId="15" fillId="0" borderId="0" xfId="49" applyFont="1" applyAlignment="1">
      <alignment/>
    </xf>
    <xf numFmtId="38" fontId="15" fillId="0" borderId="0" xfId="49" applyFont="1" applyFill="1" applyAlignment="1">
      <alignment/>
    </xf>
    <xf numFmtId="38" fontId="15" fillId="0" borderId="0" xfId="49" applyFont="1" applyFill="1" applyAlignment="1" quotePrefix="1">
      <alignment horizontal="left"/>
    </xf>
    <xf numFmtId="38" fontId="15" fillId="0" borderId="0" xfId="49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distributed" vertical="center" wrapText="1"/>
    </xf>
    <xf numFmtId="0" fontId="15" fillId="33" borderId="11" xfId="0" applyFont="1" applyFill="1" applyBorder="1" applyAlignment="1">
      <alignment horizontal="distributed" vertical="center" wrapText="1"/>
    </xf>
    <xf numFmtId="0" fontId="15" fillId="33" borderId="13" xfId="0" applyFont="1" applyFill="1" applyBorder="1" applyAlignment="1">
      <alignment horizontal="distributed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distributed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distributed" vertical="center"/>
    </xf>
    <xf numFmtId="0" fontId="15" fillId="33" borderId="11" xfId="0" applyFont="1" applyFill="1" applyBorder="1" applyAlignment="1">
      <alignment horizontal="distributed" vertical="center"/>
    </xf>
    <xf numFmtId="0" fontId="15" fillId="33" borderId="13" xfId="0" applyFont="1" applyFill="1" applyBorder="1" applyAlignment="1">
      <alignment horizontal="distributed" vertical="center"/>
    </xf>
    <xf numFmtId="0" fontId="15" fillId="33" borderId="20" xfId="0" applyFont="1" applyFill="1" applyBorder="1" applyAlignment="1">
      <alignment horizontal="center" vertical="center" wrapText="1" shrinkToFit="1"/>
    </xf>
    <xf numFmtId="0" fontId="15" fillId="33" borderId="11" xfId="0" applyFont="1" applyFill="1" applyBorder="1" applyAlignment="1">
      <alignment horizontal="center" vertical="center" wrapText="1" shrinkToFit="1"/>
    </xf>
    <xf numFmtId="0" fontId="15" fillId="33" borderId="13" xfId="0" applyFont="1" applyFill="1" applyBorder="1" applyAlignment="1">
      <alignment horizontal="center" vertical="center" wrapText="1" shrinkToFit="1"/>
    </xf>
    <xf numFmtId="0" fontId="15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58"/>
  <sheetViews>
    <sheetView tabSelected="1" view="pageBreakPreview" zoomScaleSheetLayoutView="100" zoomScalePageLayoutView="0" workbookViewId="0" topLeftCell="A1">
      <pane xSplit="11" ySplit="15" topLeftCell="L16" activePane="bottomRight" state="frozen"/>
      <selection pane="topLeft" activeCell="A1" sqref="A1"/>
      <selection pane="topRight" activeCell="L1" sqref="L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75" customWidth="1"/>
    <col min="2" max="2" width="7.5" style="75" customWidth="1"/>
    <col min="3" max="3" width="10.3984375" style="75" customWidth="1"/>
    <col min="4" max="5" width="7.3984375" style="75" customWidth="1"/>
    <col min="6" max="8" width="7.3984375" style="76" customWidth="1"/>
    <col min="9" max="11" width="7.3984375" style="75" customWidth="1"/>
    <col min="12" max="12" width="7.8984375" style="75" customWidth="1"/>
    <col min="13" max="13" width="10.3984375" style="75" customWidth="1"/>
    <col min="14" max="14" width="8.3984375" style="75" customWidth="1"/>
    <col min="15" max="17" width="7.8984375" style="75" customWidth="1"/>
    <col min="18" max="18" width="6.59765625" style="75" customWidth="1"/>
    <col min="19" max="22" width="7.3984375" style="75" customWidth="1"/>
    <col min="23" max="24" width="9.5" style="75" customWidth="1"/>
    <col min="25" max="25" width="9.19921875" style="76" bestFit="1" customWidth="1"/>
    <col min="26" max="26" width="8" style="75" customWidth="1"/>
    <col min="27" max="27" width="7" style="76" customWidth="1"/>
    <col min="28" max="28" width="8.19921875" style="75" customWidth="1"/>
    <col min="29" max="29" width="7.09765625" style="75" customWidth="1"/>
    <col min="30" max="33" width="7.09765625" style="76" customWidth="1"/>
    <col min="34" max="34" width="8.19921875" style="76" customWidth="1"/>
    <col min="35" max="35" width="8.69921875" style="76" bestFit="1" customWidth="1"/>
    <col min="36" max="36" width="7.59765625" style="76" customWidth="1"/>
    <col min="37" max="37" width="7" style="75" customWidth="1"/>
    <col min="38" max="38" width="9.3984375" style="75" customWidth="1"/>
    <col min="39" max="39" width="8.3984375" style="76" customWidth="1"/>
    <col min="40" max="40" width="8.8984375" style="76" customWidth="1"/>
    <col min="41" max="16384" width="9" style="75" customWidth="1"/>
  </cols>
  <sheetData>
    <row r="1" ht="15" customHeight="1"/>
    <row r="2" spans="2:32" ht="15" customHeight="1"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T2" s="79"/>
      <c r="U2" s="79"/>
      <c r="V2" s="79"/>
      <c r="W2" s="79"/>
      <c r="X2" s="79"/>
      <c r="AF2" s="80"/>
    </row>
    <row r="3" spans="2:32" ht="13.5" customHeight="1">
      <c r="B3" s="81"/>
      <c r="C3" s="79"/>
      <c r="D3" s="79"/>
      <c r="E3" s="79"/>
      <c r="F3" s="82"/>
      <c r="G3" s="83"/>
      <c r="H3" s="82"/>
      <c r="I3" s="79"/>
      <c r="J3" s="79"/>
      <c r="K3" s="80"/>
      <c r="L3" s="79"/>
      <c r="M3" s="79"/>
      <c r="N3" s="79"/>
      <c r="O3" s="79"/>
      <c r="P3" s="79"/>
      <c r="T3" s="79"/>
      <c r="U3" s="79"/>
      <c r="V3" s="79"/>
      <c r="W3" s="79"/>
      <c r="X3" s="79"/>
      <c r="AF3" s="80"/>
    </row>
    <row r="4" spans="2:40" ht="13.5" customHeight="1" thickBot="1">
      <c r="B4" s="84" t="s">
        <v>3</v>
      </c>
      <c r="H4" s="85"/>
      <c r="I4" s="86"/>
      <c r="X4" s="87"/>
      <c r="AB4" s="88"/>
      <c r="AD4" s="89"/>
      <c r="AM4" s="85"/>
      <c r="AN4" s="90" t="s">
        <v>2</v>
      </c>
    </row>
    <row r="5" spans="2:40" ht="13.5" customHeight="1" thickTop="1">
      <c r="B5" s="196" t="s">
        <v>4</v>
      </c>
      <c r="C5" s="167" t="s">
        <v>6</v>
      </c>
      <c r="D5" s="187" t="s">
        <v>7</v>
      </c>
      <c r="E5" s="190" t="s">
        <v>8</v>
      </c>
      <c r="F5" s="91"/>
      <c r="G5" s="91"/>
      <c r="H5" s="92"/>
      <c r="I5" s="167" t="s">
        <v>12</v>
      </c>
      <c r="J5" s="167" t="s">
        <v>13</v>
      </c>
      <c r="K5" s="167" t="s">
        <v>14</v>
      </c>
      <c r="L5" s="170" t="s">
        <v>15</v>
      </c>
      <c r="M5" s="167" t="s">
        <v>16</v>
      </c>
      <c r="N5" s="187" t="s">
        <v>17</v>
      </c>
      <c r="O5" s="167" t="s">
        <v>18</v>
      </c>
      <c r="P5" s="174" t="s">
        <v>19</v>
      </c>
      <c r="Q5" s="91"/>
      <c r="R5" s="167" t="s">
        <v>21</v>
      </c>
      <c r="S5" s="167" t="s">
        <v>22</v>
      </c>
      <c r="T5" s="167" t="s">
        <v>23</v>
      </c>
      <c r="U5" s="167" t="s">
        <v>24</v>
      </c>
      <c r="V5" s="167" t="s">
        <v>25</v>
      </c>
      <c r="W5" s="181" t="s">
        <v>26</v>
      </c>
      <c r="X5" s="170" t="s">
        <v>27</v>
      </c>
      <c r="Y5" s="174" t="s">
        <v>28</v>
      </c>
      <c r="Z5" s="92"/>
      <c r="AA5" s="174" t="s">
        <v>30</v>
      </c>
      <c r="AB5" s="193" t="s">
        <v>5</v>
      </c>
      <c r="AC5" s="167" t="s">
        <v>31</v>
      </c>
      <c r="AD5" s="167" t="s">
        <v>32</v>
      </c>
      <c r="AE5" s="167" t="s">
        <v>33</v>
      </c>
      <c r="AF5" s="170" t="s">
        <v>34</v>
      </c>
      <c r="AG5" s="167" t="s">
        <v>35</v>
      </c>
      <c r="AH5" s="184" t="s">
        <v>36</v>
      </c>
      <c r="AI5" s="167" t="s">
        <v>37</v>
      </c>
      <c r="AJ5" s="174" t="s">
        <v>38</v>
      </c>
      <c r="AK5" s="91"/>
      <c r="AL5" s="92"/>
      <c r="AM5" s="167" t="s">
        <v>41</v>
      </c>
      <c r="AN5" s="174" t="s">
        <v>42</v>
      </c>
    </row>
    <row r="6" spans="2:40" ht="13.5" customHeight="1">
      <c r="B6" s="197"/>
      <c r="C6" s="168"/>
      <c r="D6" s="188"/>
      <c r="E6" s="191"/>
      <c r="F6" s="173" t="s">
        <v>9</v>
      </c>
      <c r="G6" s="173" t="s">
        <v>10</v>
      </c>
      <c r="H6" s="173" t="s">
        <v>11</v>
      </c>
      <c r="I6" s="168"/>
      <c r="J6" s="168"/>
      <c r="K6" s="168"/>
      <c r="L6" s="171"/>
      <c r="M6" s="168"/>
      <c r="N6" s="188"/>
      <c r="O6" s="168"/>
      <c r="P6" s="175"/>
      <c r="Q6" s="173" t="s">
        <v>20</v>
      </c>
      <c r="R6" s="168"/>
      <c r="S6" s="168"/>
      <c r="T6" s="168"/>
      <c r="U6" s="168"/>
      <c r="V6" s="168"/>
      <c r="W6" s="182"/>
      <c r="X6" s="171"/>
      <c r="Y6" s="175"/>
      <c r="Z6" s="173" t="s">
        <v>29</v>
      </c>
      <c r="AA6" s="175"/>
      <c r="AB6" s="194"/>
      <c r="AC6" s="168"/>
      <c r="AD6" s="168"/>
      <c r="AE6" s="168"/>
      <c r="AF6" s="171"/>
      <c r="AG6" s="168"/>
      <c r="AH6" s="185"/>
      <c r="AI6" s="168"/>
      <c r="AJ6" s="175"/>
      <c r="AK6" s="177" t="s">
        <v>39</v>
      </c>
      <c r="AL6" s="178" t="s">
        <v>40</v>
      </c>
      <c r="AM6" s="168"/>
      <c r="AN6" s="175"/>
    </row>
    <row r="7" spans="2:40" ht="13.5" customHeight="1">
      <c r="B7" s="197"/>
      <c r="C7" s="168"/>
      <c r="D7" s="188"/>
      <c r="E7" s="191"/>
      <c r="F7" s="168"/>
      <c r="G7" s="168"/>
      <c r="H7" s="168"/>
      <c r="I7" s="168"/>
      <c r="J7" s="168"/>
      <c r="K7" s="168"/>
      <c r="L7" s="171"/>
      <c r="M7" s="168"/>
      <c r="N7" s="188"/>
      <c r="O7" s="168"/>
      <c r="P7" s="175"/>
      <c r="Q7" s="168"/>
      <c r="R7" s="168"/>
      <c r="S7" s="168"/>
      <c r="T7" s="168"/>
      <c r="U7" s="168"/>
      <c r="V7" s="168"/>
      <c r="W7" s="182"/>
      <c r="X7" s="171"/>
      <c r="Y7" s="175"/>
      <c r="Z7" s="168"/>
      <c r="AA7" s="175"/>
      <c r="AB7" s="194"/>
      <c r="AC7" s="168"/>
      <c r="AD7" s="168"/>
      <c r="AE7" s="168"/>
      <c r="AF7" s="171"/>
      <c r="AG7" s="168"/>
      <c r="AH7" s="185"/>
      <c r="AI7" s="168"/>
      <c r="AJ7" s="175"/>
      <c r="AK7" s="171"/>
      <c r="AL7" s="179"/>
      <c r="AM7" s="168"/>
      <c r="AN7" s="175"/>
    </row>
    <row r="8" spans="2:40" ht="13.5" customHeight="1">
      <c r="B8" s="197"/>
      <c r="C8" s="168"/>
      <c r="D8" s="188"/>
      <c r="E8" s="191"/>
      <c r="F8" s="168"/>
      <c r="G8" s="168"/>
      <c r="H8" s="168"/>
      <c r="I8" s="168"/>
      <c r="J8" s="168"/>
      <c r="K8" s="168"/>
      <c r="L8" s="171"/>
      <c r="M8" s="168"/>
      <c r="N8" s="188"/>
      <c r="O8" s="168"/>
      <c r="P8" s="175"/>
      <c r="Q8" s="168"/>
      <c r="R8" s="168"/>
      <c r="S8" s="168"/>
      <c r="T8" s="168"/>
      <c r="U8" s="168"/>
      <c r="V8" s="168"/>
      <c r="W8" s="182"/>
      <c r="X8" s="171"/>
      <c r="Y8" s="175"/>
      <c r="Z8" s="168"/>
      <c r="AA8" s="175"/>
      <c r="AB8" s="194"/>
      <c r="AC8" s="168"/>
      <c r="AD8" s="168"/>
      <c r="AE8" s="168"/>
      <c r="AF8" s="171"/>
      <c r="AG8" s="168"/>
      <c r="AH8" s="185"/>
      <c r="AI8" s="168"/>
      <c r="AJ8" s="175"/>
      <c r="AK8" s="171"/>
      <c r="AL8" s="179"/>
      <c r="AM8" s="168"/>
      <c r="AN8" s="175"/>
    </row>
    <row r="9" spans="2:40" ht="50.25" customHeight="1">
      <c r="B9" s="198"/>
      <c r="C9" s="169"/>
      <c r="D9" s="189"/>
      <c r="E9" s="192"/>
      <c r="F9" s="169"/>
      <c r="G9" s="169"/>
      <c r="H9" s="169"/>
      <c r="I9" s="169"/>
      <c r="J9" s="169"/>
      <c r="K9" s="169"/>
      <c r="L9" s="172"/>
      <c r="M9" s="169"/>
      <c r="N9" s="189"/>
      <c r="O9" s="169"/>
      <c r="P9" s="176"/>
      <c r="Q9" s="169"/>
      <c r="R9" s="169"/>
      <c r="S9" s="169"/>
      <c r="T9" s="169"/>
      <c r="U9" s="169"/>
      <c r="V9" s="169"/>
      <c r="W9" s="183"/>
      <c r="X9" s="172"/>
      <c r="Y9" s="176"/>
      <c r="Z9" s="169"/>
      <c r="AA9" s="176"/>
      <c r="AB9" s="195"/>
      <c r="AC9" s="169"/>
      <c r="AD9" s="169"/>
      <c r="AE9" s="169"/>
      <c r="AF9" s="172"/>
      <c r="AG9" s="169"/>
      <c r="AH9" s="186"/>
      <c r="AI9" s="169"/>
      <c r="AJ9" s="176"/>
      <c r="AK9" s="172"/>
      <c r="AL9" s="180"/>
      <c r="AM9" s="169"/>
      <c r="AN9" s="176"/>
    </row>
    <row r="10" spans="2:40" ht="13.5" customHeight="1">
      <c r="B10" s="93">
        <v>1946</v>
      </c>
      <c r="C10" s="94">
        <v>1387080</v>
      </c>
      <c r="D10" s="95">
        <v>1791</v>
      </c>
      <c r="E10" s="95">
        <v>9120</v>
      </c>
      <c r="F10" s="96">
        <v>351</v>
      </c>
      <c r="G10" s="96">
        <v>948</v>
      </c>
      <c r="H10" s="97" t="s">
        <v>0</v>
      </c>
      <c r="I10" s="95">
        <v>7927</v>
      </c>
      <c r="J10" s="95">
        <v>410</v>
      </c>
      <c r="K10" s="95">
        <v>1017</v>
      </c>
      <c r="L10" s="97" t="s">
        <v>0</v>
      </c>
      <c r="M10" s="94">
        <v>1155392</v>
      </c>
      <c r="N10" s="95">
        <v>84101</v>
      </c>
      <c r="O10" s="95">
        <v>11205</v>
      </c>
      <c r="P10" s="95">
        <v>31397</v>
      </c>
      <c r="Q10" s="95">
        <v>2002</v>
      </c>
      <c r="R10" s="95">
        <v>540</v>
      </c>
      <c r="S10" s="95">
        <v>26453</v>
      </c>
      <c r="T10" s="96">
        <v>611</v>
      </c>
      <c r="U10" s="96">
        <v>217</v>
      </c>
      <c r="V10" s="97" t="s">
        <v>0</v>
      </c>
      <c r="W10" s="98">
        <v>21</v>
      </c>
      <c r="X10" s="99" t="s">
        <v>0</v>
      </c>
      <c r="Y10" s="100">
        <v>2858</v>
      </c>
      <c r="Z10" s="100" t="s">
        <v>0</v>
      </c>
      <c r="AA10" s="98">
        <v>2479</v>
      </c>
      <c r="AB10" s="93">
        <v>1946</v>
      </c>
      <c r="AC10" s="101">
        <v>697</v>
      </c>
      <c r="AD10" s="102">
        <v>8424</v>
      </c>
      <c r="AE10" s="102">
        <v>1403</v>
      </c>
      <c r="AF10" s="102">
        <v>100</v>
      </c>
      <c r="AG10" s="102">
        <v>495</v>
      </c>
      <c r="AH10" s="102">
        <v>2559</v>
      </c>
      <c r="AI10" s="103" t="s">
        <v>0</v>
      </c>
      <c r="AJ10" s="102">
        <v>5144</v>
      </c>
      <c r="AK10" s="104">
        <v>894</v>
      </c>
      <c r="AL10" s="101">
        <v>4052</v>
      </c>
      <c r="AM10" s="105">
        <v>29529</v>
      </c>
      <c r="AN10" s="106" t="s">
        <v>0</v>
      </c>
    </row>
    <row r="11" spans="2:40" ht="13.5" customHeight="1">
      <c r="B11" s="93">
        <v>1947</v>
      </c>
      <c r="C11" s="94">
        <v>1386020</v>
      </c>
      <c r="D11" s="95">
        <v>1938</v>
      </c>
      <c r="E11" s="95">
        <v>9186</v>
      </c>
      <c r="F11" s="96">
        <v>349</v>
      </c>
      <c r="G11" s="96">
        <v>1155</v>
      </c>
      <c r="H11" s="97" t="s">
        <v>0</v>
      </c>
      <c r="I11" s="95">
        <v>11865</v>
      </c>
      <c r="J11" s="95">
        <v>720</v>
      </c>
      <c r="K11" s="95">
        <v>1538</v>
      </c>
      <c r="L11" s="97" t="s">
        <v>0</v>
      </c>
      <c r="M11" s="94">
        <v>1141294</v>
      </c>
      <c r="N11" s="95">
        <v>90279</v>
      </c>
      <c r="O11" s="95">
        <v>15283</v>
      </c>
      <c r="P11" s="95">
        <v>34801</v>
      </c>
      <c r="Q11" s="95">
        <v>4702</v>
      </c>
      <c r="R11" s="95">
        <v>618</v>
      </c>
      <c r="S11" s="95">
        <v>24006</v>
      </c>
      <c r="T11" s="96">
        <v>863</v>
      </c>
      <c r="U11" s="96">
        <v>237</v>
      </c>
      <c r="V11" s="97" t="s">
        <v>0</v>
      </c>
      <c r="W11" s="98">
        <v>53</v>
      </c>
      <c r="X11" s="99" t="s">
        <v>0</v>
      </c>
      <c r="Y11" s="100">
        <v>3810</v>
      </c>
      <c r="Z11" s="100" t="s">
        <v>0</v>
      </c>
      <c r="AA11" s="98">
        <v>2965</v>
      </c>
      <c r="AB11" s="93">
        <v>1947</v>
      </c>
      <c r="AC11" s="101">
        <v>807</v>
      </c>
      <c r="AD11" s="102">
        <v>9333</v>
      </c>
      <c r="AE11" s="102">
        <v>2489</v>
      </c>
      <c r="AF11" s="102">
        <v>62</v>
      </c>
      <c r="AG11" s="102">
        <v>673</v>
      </c>
      <c r="AH11" s="102">
        <v>2640</v>
      </c>
      <c r="AI11" s="103" t="s">
        <v>0</v>
      </c>
      <c r="AJ11" s="102">
        <v>4696</v>
      </c>
      <c r="AK11" s="104">
        <v>147</v>
      </c>
      <c r="AL11" s="101">
        <v>4239</v>
      </c>
      <c r="AM11" s="105">
        <v>28149</v>
      </c>
      <c r="AN11" s="106" t="s">
        <v>0</v>
      </c>
    </row>
    <row r="12" spans="2:40" ht="13.5" customHeight="1">
      <c r="B12" s="93">
        <v>1948</v>
      </c>
      <c r="C12" s="94">
        <v>1603265</v>
      </c>
      <c r="D12" s="95">
        <v>2495</v>
      </c>
      <c r="E12" s="95">
        <v>10854</v>
      </c>
      <c r="F12" s="96">
        <v>323</v>
      </c>
      <c r="G12" s="96">
        <v>1271</v>
      </c>
      <c r="H12" s="96">
        <v>318</v>
      </c>
      <c r="I12" s="95">
        <v>21434</v>
      </c>
      <c r="J12" s="95">
        <v>5796</v>
      </c>
      <c r="K12" s="95">
        <v>3104</v>
      </c>
      <c r="L12" s="97" t="s">
        <v>0</v>
      </c>
      <c r="M12" s="94">
        <v>1246445</v>
      </c>
      <c r="N12" s="95">
        <v>133666</v>
      </c>
      <c r="O12" s="95">
        <v>25691</v>
      </c>
      <c r="P12" s="95">
        <v>47087</v>
      </c>
      <c r="Q12" s="95">
        <v>2445</v>
      </c>
      <c r="R12" s="95">
        <v>1391</v>
      </c>
      <c r="S12" s="95">
        <v>39713</v>
      </c>
      <c r="T12" s="96">
        <v>1936</v>
      </c>
      <c r="U12" s="96">
        <v>656</v>
      </c>
      <c r="V12" s="97" t="s">
        <v>0</v>
      </c>
      <c r="W12" s="98">
        <v>549</v>
      </c>
      <c r="X12" s="99" t="s">
        <v>0</v>
      </c>
      <c r="Y12" s="100">
        <v>3297</v>
      </c>
      <c r="Z12" s="100" t="s">
        <v>0</v>
      </c>
      <c r="AA12" s="98">
        <v>4672</v>
      </c>
      <c r="AB12" s="93">
        <v>1948</v>
      </c>
      <c r="AC12" s="101">
        <v>940</v>
      </c>
      <c r="AD12" s="102">
        <v>8694</v>
      </c>
      <c r="AE12" s="102">
        <v>4119</v>
      </c>
      <c r="AF12" s="102">
        <v>143</v>
      </c>
      <c r="AG12" s="102">
        <v>1552</v>
      </c>
      <c r="AH12" s="102">
        <v>4283</v>
      </c>
      <c r="AI12" s="103" t="s">
        <v>0</v>
      </c>
      <c r="AJ12" s="102">
        <v>6696</v>
      </c>
      <c r="AK12" s="104">
        <v>133</v>
      </c>
      <c r="AL12" s="101">
        <v>5953</v>
      </c>
      <c r="AM12" s="105">
        <v>20801</v>
      </c>
      <c r="AN12" s="106" t="s">
        <v>0</v>
      </c>
    </row>
    <row r="13" spans="2:40" ht="13.5" customHeight="1">
      <c r="B13" s="93">
        <v>1949</v>
      </c>
      <c r="C13" s="94">
        <v>1603048</v>
      </c>
      <c r="D13" s="95">
        <v>2716</v>
      </c>
      <c r="E13" s="95">
        <v>8780</v>
      </c>
      <c r="F13" s="96">
        <v>257</v>
      </c>
      <c r="G13" s="96">
        <v>1445</v>
      </c>
      <c r="H13" s="96">
        <v>287</v>
      </c>
      <c r="I13" s="95">
        <v>32627</v>
      </c>
      <c r="J13" s="95">
        <v>11851</v>
      </c>
      <c r="K13" s="95">
        <v>4144</v>
      </c>
      <c r="L13" s="97" t="s">
        <v>0</v>
      </c>
      <c r="M13" s="94">
        <v>1165605</v>
      </c>
      <c r="N13" s="95">
        <v>161047</v>
      </c>
      <c r="O13" s="95">
        <v>29550</v>
      </c>
      <c r="P13" s="95">
        <v>60296</v>
      </c>
      <c r="Q13" s="95">
        <v>2547</v>
      </c>
      <c r="R13" s="95">
        <v>2242</v>
      </c>
      <c r="S13" s="95">
        <v>45879</v>
      </c>
      <c r="T13" s="96">
        <v>2732</v>
      </c>
      <c r="U13" s="96">
        <v>984</v>
      </c>
      <c r="V13" s="97" t="s">
        <v>0</v>
      </c>
      <c r="W13" s="98">
        <v>489</v>
      </c>
      <c r="X13" s="99" t="s">
        <v>0</v>
      </c>
      <c r="Y13" s="100">
        <v>5157</v>
      </c>
      <c r="Z13" s="100" t="s">
        <v>0</v>
      </c>
      <c r="AA13" s="98">
        <v>4559</v>
      </c>
      <c r="AB13" s="93">
        <v>1949</v>
      </c>
      <c r="AC13" s="101">
        <v>1395</v>
      </c>
      <c r="AD13" s="102">
        <v>8837</v>
      </c>
      <c r="AE13" s="102">
        <v>8941</v>
      </c>
      <c r="AF13" s="102">
        <v>360</v>
      </c>
      <c r="AG13" s="102">
        <v>2617</v>
      </c>
      <c r="AH13" s="102">
        <v>7719</v>
      </c>
      <c r="AI13" s="103" t="s">
        <v>0</v>
      </c>
      <c r="AJ13" s="102">
        <v>8492</v>
      </c>
      <c r="AK13" s="104">
        <v>68</v>
      </c>
      <c r="AL13" s="101">
        <v>7725</v>
      </c>
      <c r="AM13" s="105">
        <v>14970</v>
      </c>
      <c r="AN13" s="106" t="s">
        <v>0</v>
      </c>
    </row>
    <row r="14" spans="2:40" ht="13.5" customHeight="1">
      <c r="B14" s="93">
        <v>1950</v>
      </c>
      <c r="C14" s="94">
        <v>1469662</v>
      </c>
      <c r="D14" s="95">
        <v>2892</v>
      </c>
      <c r="E14" s="95">
        <v>7821</v>
      </c>
      <c r="F14" s="96">
        <v>234</v>
      </c>
      <c r="G14" s="96">
        <v>1432</v>
      </c>
      <c r="H14" s="96">
        <v>249</v>
      </c>
      <c r="I14" s="95">
        <v>42769</v>
      </c>
      <c r="J14" s="95">
        <v>19730</v>
      </c>
      <c r="K14" s="95">
        <v>6373</v>
      </c>
      <c r="L14" s="97" t="s">
        <v>0</v>
      </c>
      <c r="M14" s="94">
        <v>982341</v>
      </c>
      <c r="N14" s="95">
        <v>187528</v>
      </c>
      <c r="O14" s="95">
        <v>32740</v>
      </c>
      <c r="P14" s="95">
        <v>65616</v>
      </c>
      <c r="Q14" s="95">
        <v>2885</v>
      </c>
      <c r="R14" s="95">
        <v>2258</v>
      </c>
      <c r="S14" s="95">
        <v>38234</v>
      </c>
      <c r="T14" s="96">
        <v>3558</v>
      </c>
      <c r="U14" s="96">
        <v>1190</v>
      </c>
      <c r="V14" s="97" t="s">
        <v>0</v>
      </c>
      <c r="W14" s="98">
        <v>1136</v>
      </c>
      <c r="X14" s="99" t="s">
        <v>0</v>
      </c>
      <c r="Y14" s="100">
        <v>8618</v>
      </c>
      <c r="Z14" s="100" t="s">
        <v>0</v>
      </c>
      <c r="AA14" s="98">
        <v>4805</v>
      </c>
      <c r="AB14" s="93">
        <v>1950</v>
      </c>
      <c r="AC14" s="101">
        <v>1905</v>
      </c>
      <c r="AD14" s="102">
        <v>9124</v>
      </c>
      <c r="AE14" s="102">
        <v>5363</v>
      </c>
      <c r="AF14" s="102">
        <v>457</v>
      </c>
      <c r="AG14" s="102">
        <v>2938</v>
      </c>
      <c r="AH14" s="102">
        <v>10076</v>
      </c>
      <c r="AI14" s="103" t="s">
        <v>0</v>
      </c>
      <c r="AJ14" s="102">
        <v>10131</v>
      </c>
      <c r="AK14" s="104">
        <v>74</v>
      </c>
      <c r="AL14" s="101">
        <v>9136</v>
      </c>
      <c r="AM14" s="105">
        <v>9545</v>
      </c>
      <c r="AN14" s="106" t="s">
        <v>0</v>
      </c>
    </row>
    <row r="15" spans="2:40" ht="13.5" customHeight="1">
      <c r="B15" s="93"/>
      <c r="C15" s="94"/>
      <c r="D15" s="95"/>
      <c r="E15" s="95"/>
      <c r="F15" s="96"/>
      <c r="G15" s="96"/>
      <c r="H15" s="96"/>
      <c r="I15" s="95"/>
      <c r="J15" s="95"/>
      <c r="K15" s="95"/>
      <c r="L15" s="107"/>
      <c r="M15" s="94"/>
      <c r="N15" s="95"/>
      <c r="O15" s="95"/>
      <c r="P15" s="95"/>
      <c r="Q15" s="95"/>
      <c r="R15" s="95"/>
      <c r="S15" s="95"/>
      <c r="T15" s="96"/>
      <c r="U15" s="96"/>
      <c r="V15" s="97"/>
      <c r="W15" s="98"/>
      <c r="X15" s="99"/>
      <c r="Y15" s="100"/>
      <c r="Z15" s="100"/>
      <c r="AA15" s="98"/>
      <c r="AB15" s="93"/>
      <c r="AC15" s="101"/>
      <c r="AD15" s="102"/>
      <c r="AE15" s="102"/>
      <c r="AF15" s="102"/>
      <c r="AG15" s="102"/>
      <c r="AH15" s="102"/>
      <c r="AI15" s="103"/>
      <c r="AJ15" s="102"/>
      <c r="AK15" s="104"/>
      <c r="AL15" s="101"/>
      <c r="AM15" s="105"/>
      <c r="AN15" s="106"/>
    </row>
    <row r="16" spans="2:40" ht="13.5" customHeight="1">
      <c r="B16" s="93">
        <v>1951</v>
      </c>
      <c r="C16" s="94">
        <v>1399184</v>
      </c>
      <c r="D16" s="95">
        <v>2865</v>
      </c>
      <c r="E16" s="95">
        <v>6124</v>
      </c>
      <c r="F16" s="96">
        <v>191</v>
      </c>
      <c r="G16" s="96">
        <v>1232</v>
      </c>
      <c r="H16" s="96">
        <v>220</v>
      </c>
      <c r="I16" s="95">
        <v>43890</v>
      </c>
      <c r="J16" s="95">
        <v>19101</v>
      </c>
      <c r="K16" s="95">
        <v>4852</v>
      </c>
      <c r="L16" s="97" t="s">
        <v>0</v>
      </c>
      <c r="M16" s="94">
        <v>995641</v>
      </c>
      <c r="N16" s="95">
        <v>139254</v>
      </c>
      <c r="O16" s="95">
        <v>19891</v>
      </c>
      <c r="P16" s="95">
        <v>48834</v>
      </c>
      <c r="Q16" s="95">
        <v>3108</v>
      </c>
      <c r="R16" s="95">
        <v>1140</v>
      </c>
      <c r="S16" s="95">
        <v>41827</v>
      </c>
      <c r="T16" s="96">
        <v>3268</v>
      </c>
      <c r="U16" s="96">
        <v>1021</v>
      </c>
      <c r="V16" s="97" t="s">
        <v>0</v>
      </c>
      <c r="W16" s="98">
        <v>3013</v>
      </c>
      <c r="X16" s="99" t="s">
        <v>0</v>
      </c>
      <c r="Y16" s="100">
        <v>11895</v>
      </c>
      <c r="Z16" s="100" t="s">
        <v>0</v>
      </c>
      <c r="AA16" s="98">
        <v>4233</v>
      </c>
      <c r="AB16" s="93">
        <v>1951</v>
      </c>
      <c r="AC16" s="101">
        <v>1707</v>
      </c>
      <c r="AD16" s="102">
        <v>9926</v>
      </c>
      <c r="AE16" s="102">
        <v>3035</v>
      </c>
      <c r="AF16" s="102">
        <v>531</v>
      </c>
      <c r="AG16" s="102">
        <v>2454</v>
      </c>
      <c r="AH16" s="102">
        <v>9614</v>
      </c>
      <c r="AI16" s="103" t="s">
        <v>0</v>
      </c>
      <c r="AJ16" s="102">
        <v>6533</v>
      </c>
      <c r="AK16" s="104">
        <v>20</v>
      </c>
      <c r="AL16" s="101">
        <v>5836</v>
      </c>
      <c r="AM16" s="105">
        <v>6981</v>
      </c>
      <c r="AN16" s="106" t="s">
        <v>0</v>
      </c>
    </row>
    <row r="17" spans="2:40" ht="13.5" customHeight="1">
      <c r="B17" s="93">
        <v>1952</v>
      </c>
      <c r="C17" s="94">
        <v>1395197</v>
      </c>
      <c r="D17" s="95">
        <v>2871</v>
      </c>
      <c r="E17" s="95">
        <v>6140</v>
      </c>
      <c r="F17" s="96">
        <v>193</v>
      </c>
      <c r="G17" s="96">
        <v>1369</v>
      </c>
      <c r="H17" s="96">
        <v>212</v>
      </c>
      <c r="I17" s="95">
        <v>48396</v>
      </c>
      <c r="J17" s="95">
        <v>22656</v>
      </c>
      <c r="K17" s="95">
        <v>5248</v>
      </c>
      <c r="L17" s="97" t="s">
        <v>0</v>
      </c>
      <c r="M17" s="94">
        <v>986987</v>
      </c>
      <c r="N17" s="95">
        <v>140143</v>
      </c>
      <c r="O17" s="95">
        <v>20586</v>
      </c>
      <c r="P17" s="95">
        <v>47071</v>
      </c>
      <c r="Q17" s="95">
        <v>2799</v>
      </c>
      <c r="R17" s="95">
        <v>979</v>
      </c>
      <c r="S17" s="95">
        <v>34383</v>
      </c>
      <c r="T17" s="96">
        <v>3735</v>
      </c>
      <c r="U17" s="96">
        <v>978</v>
      </c>
      <c r="V17" s="97" t="s">
        <v>0</v>
      </c>
      <c r="W17" s="98">
        <v>2913</v>
      </c>
      <c r="X17" s="99" t="s">
        <v>0</v>
      </c>
      <c r="Y17" s="100">
        <v>17924</v>
      </c>
      <c r="Z17" s="100" t="s">
        <v>0</v>
      </c>
      <c r="AA17" s="98">
        <v>4401</v>
      </c>
      <c r="AB17" s="93">
        <v>1952</v>
      </c>
      <c r="AC17" s="101">
        <v>1797</v>
      </c>
      <c r="AD17" s="102">
        <v>9443</v>
      </c>
      <c r="AE17" s="102">
        <v>2609</v>
      </c>
      <c r="AF17" s="102">
        <v>526</v>
      </c>
      <c r="AG17" s="102">
        <v>2555</v>
      </c>
      <c r="AH17" s="102">
        <v>9946</v>
      </c>
      <c r="AI17" s="103" t="s">
        <v>0</v>
      </c>
      <c r="AJ17" s="102">
        <v>5657</v>
      </c>
      <c r="AK17" s="104">
        <v>24</v>
      </c>
      <c r="AL17" s="101">
        <v>5181</v>
      </c>
      <c r="AM17" s="105">
        <v>4449</v>
      </c>
      <c r="AN17" s="106" t="s">
        <v>0</v>
      </c>
    </row>
    <row r="18" spans="2:40" ht="13.5" customHeight="1">
      <c r="B18" s="93">
        <v>1953</v>
      </c>
      <c r="C18" s="94">
        <v>1344482</v>
      </c>
      <c r="D18" s="95">
        <v>2944</v>
      </c>
      <c r="E18" s="95">
        <v>5296</v>
      </c>
      <c r="F18" s="96">
        <v>158</v>
      </c>
      <c r="G18" s="96">
        <v>1203</v>
      </c>
      <c r="H18" s="96">
        <v>185</v>
      </c>
      <c r="I18" s="95">
        <v>52525</v>
      </c>
      <c r="J18" s="95">
        <v>25105</v>
      </c>
      <c r="K18" s="95">
        <v>5616</v>
      </c>
      <c r="L18" s="97" t="s">
        <v>0</v>
      </c>
      <c r="M18" s="94">
        <v>931791</v>
      </c>
      <c r="N18" s="95">
        <v>141000</v>
      </c>
      <c r="O18" s="95">
        <v>18777</v>
      </c>
      <c r="P18" s="95">
        <v>46329</v>
      </c>
      <c r="Q18" s="95">
        <v>4175</v>
      </c>
      <c r="R18" s="95">
        <v>744</v>
      </c>
      <c r="S18" s="95">
        <v>26452</v>
      </c>
      <c r="T18" s="96">
        <v>3517</v>
      </c>
      <c r="U18" s="96">
        <v>1225</v>
      </c>
      <c r="V18" s="97" t="s">
        <v>0</v>
      </c>
      <c r="W18" s="98">
        <v>727</v>
      </c>
      <c r="X18" s="99" t="s">
        <v>0</v>
      </c>
      <c r="Y18" s="100">
        <v>27341</v>
      </c>
      <c r="Z18" s="100" t="s">
        <v>0</v>
      </c>
      <c r="AA18" s="98">
        <v>4341</v>
      </c>
      <c r="AB18" s="93">
        <v>1953</v>
      </c>
      <c r="AC18" s="101">
        <v>1846</v>
      </c>
      <c r="AD18" s="102">
        <v>10704</v>
      </c>
      <c r="AE18" s="102">
        <v>2044</v>
      </c>
      <c r="AF18" s="102">
        <v>411</v>
      </c>
      <c r="AG18" s="102">
        <v>2213</v>
      </c>
      <c r="AH18" s="102">
        <v>10080</v>
      </c>
      <c r="AI18" s="103" t="s">
        <v>0</v>
      </c>
      <c r="AJ18" s="102">
        <v>6188</v>
      </c>
      <c r="AK18" s="104">
        <v>20</v>
      </c>
      <c r="AL18" s="101">
        <v>5558</v>
      </c>
      <c r="AM18" s="105">
        <v>3332</v>
      </c>
      <c r="AN18" s="106" t="s">
        <v>0</v>
      </c>
    </row>
    <row r="19" spans="2:40" ht="13.5" customHeight="1">
      <c r="B19" s="93">
        <v>1954</v>
      </c>
      <c r="C19" s="94">
        <v>1360405</v>
      </c>
      <c r="D19" s="95">
        <v>3081</v>
      </c>
      <c r="E19" s="95">
        <v>5753</v>
      </c>
      <c r="F19" s="96">
        <v>198</v>
      </c>
      <c r="G19" s="96">
        <v>1466</v>
      </c>
      <c r="H19" s="96">
        <v>214</v>
      </c>
      <c r="I19" s="95">
        <v>58545</v>
      </c>
      <c r="J19" s="95">
        <v>27533</v>
      </c>
      <c r="K19" s="95">
        <v>6200</v>
      </c>
      <c r="L19" s="97" t="s">
        <v>0</v>
      </c>
      <c r="M19" s="94">
        <v>948587</v>
      </c>
      <c r="N19" s="95">
        <v>128772</v>
      </c>
      <c r="O19" s="95">
        <v>25538</v>
      </c>
      <c r="P19" s="95">
        <v>42940</v>
      </c>
      <c r="Q19" s="95">
        <v>2830</v>
      </c>
      <c r="R19" s="95">
        <v>619</v>
      </c>
      <c r="S19" s="95">
        <v>17035</v>
      </c>
      <c r="T19" s="96">
        <v>4148</v>
      </c>
      <c r="U19" s="96">
        <v>1915</v>
      </c>
      <c r="V19" s="97" t="s">
        <v>0</v>
      </c>
      <c r="W19" s="98">
        <v>1026</v>
      </c>
      <c r="X19" s="99" t="s">
        <v>0</v>
      </c>
      <c r="Y19" s="100">
        <v>36072</v>
      </c>
      <c r="Z19" s="100" t="s">
        <v>0</v>
      </c>
      <c r="AA19" s="98">
        <v>3881</v>
      </c>
      <c r="AB19" s="93">
        <v>1954</v>
      </c>
      <c r="AC19" s="101">
        <v>1902</v>
      </c>
      <c r="AD19" s="102">
        <v>9977</v>
      </c>
      <c r="AE19" s="102">
        <v>2090</v>
      </c>
      <c r="AF19" s="102">
        <v>365</v>
      </c>
      <c r="AG19" s="102">
        <v>2149</v>
      </c>
      <c r="AH19" s="102">
        <v>9759</v>
      </c>
      <c r="AI19" s="103" t="s">
        <v>0</v>
      </c>
      <c r="AJ19" s="102">
        <v>6238</v>
      </c>
      <c r="AK19" s="104">
        <v>80</v>
      </c>
      <c r="AL19" s="101">
        <v>5712</v>
      </c>
      <c r="AM19" s="105">
        <v>1668</v>
      </c>
      <c r="AN19" s="106" t="s">
        <v>0</v>
      </c>
    </row>
    <row r="20" spans="2:40" ht="13.5" customHeight="1">
      <c r="B20" s="93">
        <v>1955</v>
      </c>
      <c r="C20" s="94">
        <v>1478202</v>
      </c>
      <c r="D20" s="95">
        <v>3066</v>
      </c>
      <c r="E20" s="95">
        <v>5878</v>
      </c>
      <c r="F20" s="96">
        <v>201</v>
      </c>
      <c r="G20" s="96">
        <v>1697</v>
      </c>
      <c r="H20" s="96">
        <v>187</v>
      </c>
      <c r="I20" s="95">
        <v>65978</v>
      </c>
      <c r="J20" s="95">
        <v>30808</v>
      </c>
      <c r="K20" s="95">
        <v>6534</v>
      </c>
      <c r="L20" s="97" t="s">
        <v>0</v>
      </c>
      <c r="M20" s="94">
        <v>1056974</v>
      </c>
      <c r="N20" s="95">
        <v>124633</v>
      </c>
      <c r="O20" s="95">
        <v>28419</v>
      </c>
      <c r="P20" s="95">
        <v>37527</v>
      </c>
      <c r="Q20" s="95">
        <v>2594</v>
      </c>
      <c r="R20" s="95">
        <v>461</v>
      </c>
      <c r="S20" s="95">
        <v>18225</v>
      </c>
      <c r="T20" s="96">
        <v>4046</v>
      </c>
      <c r="U20" s="96">
        <v>1835</v>
      </c>
      <c r="V20" s="97" t="s">
        <v>0</v>
      </c>
      <c r="W20" s="98">
        <v>761</v>
      </c>
      <c r="X20" s="99" t="s">
        <v>0</v>
      </c>
      <c r="Y20" s="100">
        <v>42550</v>
      </c>
      <c r="Z20" s="100" t="s">
        <v>0</v>
      </c>
      <c r="AA20" s="98">
        <v>3394</v>
      </c>
      <c r="AB20" s="93">
        <v>1955</v>
      </c>
      <c r="AC20" s="101">
        <v>1922</v>
      </c>
      <c r="AD20" s="102">
        <v>9550</v>
      </c>
      <c r="AE20" s="102">
        <v>1291</v>
      </c>
      <c r="AF20" s="102">
        <v>414</v>
      </c>
      <c r="AG20" s="102">
        <v>2132</v>
      </c>
      <c r="AH20" s="102">
        <v>10141</v>
      </c>
      <c r="AI20" s="103" t="s">
        <v>0</v>
      </c>
      <c r="AJ20" s="102">
        <v>6005</v>
      </c>
      <c r="AK20" s="104">
        <v>80</v>
      </c>
      <c r="AL20" s="101">
        <v>5503</v>
      </c>
      <c r="AM20" s="105">
        <v>2098</v>
      </c>
      <c r="AN20" s="106" t="s">
        <v>0</v>
      </c>
    </row>
    <row r="21" spans="2:40" ht="13.5" customHeight="1">
      <c r="B21" s="93"/>
      <c r="C21" s="94"/>
      <c r="D21" s="95"/>
      <c r="E21" s="95"/>
      <c r="F21" s="96"/>
      <c r="G21" s="96"/>
      <c r="H21" s="96"/>
      <c r="I21" s="95"/>
      <c r="J21" s="95"/>
      <c r="K21" s="95"/>
      <c r="L21" s="107"/>
      <c r="M21" s="94"/>
      <c r="N21" s="95"/>
      <c r="O21" s="95"/>
      <c r="P21" s="95"/>
      <c r="Q21" s="95"/>
      <c r="R21" s="95"/>
      <c r="S21" s="95"/>
      <c r="T21" s="96"/>
      <c r="U21" s="96"/>
      <c r="V21" s="97"/>
      <c r="W21" s="98"/>
      <c r="X21" s="99"/>
      <c r="Y21" s="100"/>
      <c r="Z21" s="100"/>
      <c r="AA21" s="98"/>
      <c r="AB21" s="93"/>
      <c r="AC21" s="101"/>
      <c r="AD21" s="102"/>
      <c r="AE21" s="102"/>
      <c r="AF21" s="102"/>
      <c r="AG21" s="102"/>
      <c r="AH21" s="102"/>
      <c r="AI21" s="103"/>
      <c r="AJ21" s="102"/>
      <c r="AK21" s="104"/>
      <c r="AL21" s="101"/>
      <c r="AM21" s="105"/>
      <c r="AN21" s="106"/>
    </row>
    <row r="22" spans="2:40" ht="13.5" customHeight="1">
      <c r="B22" s="93">
        <v>1956</v>
      </c>
      <c r="C22" s="94">
        <v>1410441</v>
      </c>
      <c r="D22" s="95">
        <v>2617</v>
      </c>
      <c r="E22" s="95">
        <v>5285</v>
      </c>
      <c r="F22" s="96">
        <v>192</v>
      </c>
      <c r="G22" s="96">
        <v>1562</v>
      </c>
      <c r="H22" s="96">
        <v>122</v>
      </c>
      <c r="I22" s="95">
        <v>66883</v>
      </c>
      <c r="J22" s="95">
        <v>36039</v>
      </c>
      <c r="K22" s="95">
        <v>7181</v>
      </c>
      <c r="L22" s="97" t="s">
        <v>0</v>
      </c>
      <c r="M22" s="94">
        <v>1007649</v>
      </c>
      <c r="N22" s="95">
        <v>101558</v>
      </c>
      <c r="O22" s="95">
        <v>27736</v>
      </c>
      <c r="P22" s="95">
        <v>31445</v>
      </c>
      <c r="Q22" s="95">
        <v>2290</v>
      </c>
      <c r="R22" s="95">
        <v>453</v>
      </c>
      <c r="S22" s="95">
        <v>16360</v>
      </c>
      <c r="T22" s="96">
        <v>3749</v>
      </c>
      <c r="U22" s="96">
        <v>1658</v>
      </c>
      <c r="V22" s="97" t="s">
        <v>0</v>
      </c>
      <c r="W22" s="98">
        <v>901</v>
      </c>
      <c r="X22" s="99" t="s">
        <v>0</v>
      </c>
      <c r="Y22" s="100">
        <v>56339</v>
      </c>
      <c r="Z22" s="100" t="s">
        <v>0</v>
      </c>
      <c r="AA22" s="98">
        <v>2806</v>
      </c>
      <c r="AB22" s="93">
        <v>1956</v>
      </c>
      <c r="AC22" s="101">
        <v>1607</v>
      </c>
      <c r="AD22" s="102">
        <v>8729</v>
      </c>
      <c r="AE22" s="102">
        <v>1032</v>
      </c>
      <c r="AF22" s="102">
        <v>325</v>
      </c>
      <c r="AG22" s="102">
        <v>1776</v>
      </c>
      <c r="AH22" s="102">
        <v>9044</v>
      </c>
      <c r="AI22" s="103" t="s">
        <v>0</v>
      </c>
      <c r="AJ22" s="102">
        <v>5411</v>
      </c>
      <c r="AK22" s="104">
        <v>23</v>
      </c>
      <c r="AL22" s="101">
        <v>5075</v>
      </c>
      <c r="AM22" s="105">
        <v>1924</v>
      </c>
      <c r="AN22" s="106" t="s">
        <v>0</v>
      </c>
    </row>
    <row r="23" spans="2:40" ht="13.5" customHeight="1">
      <c r="B23" s="93">
        <v>1957</v>
      </c>
      <c r="C23" s="94">
        <v>1426029</v>
      </c>
      <c r="D23" s="95">
        <v>2524</v>
      </c>
      <c r="E23" s="95">
        <v>5029</v>
      </c>
      <c r="F23" s="96">
        <v>147</v>
      </c>
      <c r="G23" s="96">
        <v>1560</v>
      </c>
      <c r="H23" s="96">
        <v>123</v>
      </c>
      <c r="I23" s="95">
        <v>70023</v>
      </c>
      <c r="J23" s="95">
        <v>38038</v>
      </c>
      <c r="K23" s="95">
        <v>6964</v>
      </c>
      <c r="L23" s="97" t="s">
        <v>0</v>
      </c>
      <c r="M23" s="94">
        <v>1005101</v>
      </c>
      <c r="N23" s="95">
        <v>100767</v>
      </c>
      <c r="O23" s="95">
        <v>28269</v>
      </c>
      <c r="P23" s="95">
        <v>31143</v>
      </c>
      <c r="Q23" s="95">
        <v>2252</v>
      </c>
      <c r="R23" s="95">
        <v>525</v>
      </c>
      <c r="S23" s="95">
        <v>14067</v>
      </c>
      <c r="T23" s="96">
        <v>4121</v>
      </c>
      <c r="U23" s="96">
        <v>1881</v>
      </c>
      <c r="V23" s="97" t="s">
        <v>0</v>
      </c>
      <c r="W23" s="98">
        <v>1198</v>
      </c>
      <c r="X23" s="99" t="s">
        <v>0</v>
      </c>
      <c r="Y23" s="100">
        <v>71600</v>
      </c>
      <c r="Z23" s="100" t="s">
        <v>0</v>
      </c>
      <c r="AA23" s="98">
        <v>2395</v>
      </c>
      <c r="AB23" s="93">
        <v>1957</v>
      </c>
      <c r="AC23" s="101">
        <v>1520</v>
      </c>
      <c r="AD23" s="102">
        <v>8547</v>
      </c>
      <c r="AE23" s="102">
        <v>1318</v>
      </c>
      <c r="AF23" s="102">
        <v>253</v>
      </c>
      <c r="AG23" s="102">
        <v>1788</v>
      </c>
      <c r="AH23" s="102">
        <v>9066</v>
      </c>
      <c r="AI23" s="103" t="s">
        <v>0</v>
      </c>
      <c r="AJ23" s="102">
        <v>5798</v>
      </c>
      <c r="AK23" s="104">
        <v>30</v>
      </c>
      <c r="AL23" s="101">
        <v>5544</v>
      </c>
      <c r="AM23" s="105">
        <v>1823</v>
      </c>
      <c r="AN23" s="106" t="s">
        <v>0</v>
      </c>
    </row>
    <row r="24" spans="2:40" ht="13.5" customHeight="1">
      <c r="B24" s="93">
        <v>1958</v>
      </c>
      <c r="C24" s="94">
        <v>1440259</v>
      </c>
      <c r="D24" s="95">
        <v>2683</v>
      </c>
      <c r="E24" s="95">
        <v>5442</v>
      </c>
      <c r="F24" s="96">
        <v>153</v>
      </c>
      <c r="G24" s="96">
        <v>1661</v>
      </c>
      <c r="H24" s="96">
        <v>184</v>
      </c>
      <c r="I24" s="95">
        <v>73985</v>
      </c>
      <c r="J24" s="95">
        <v>45797</v>
      </c>
      <c r="K24" s="95">
        <v>8088</v>
      </c>
      <c r="L24" s="94">
        <v>35</v>
      </c>
      <c r="M24" s="94">
        <v>990602</v>
      </c>
      <c r="N24" s="95">
        <v>98174</v>
      </c>
      <c r="O24" s="95">
        <v>38684</v>
      </c>
      <c r="P24" s="95">
        <v>26362</v>
      </c>
      <c r="Q24" s="95">
        <v>2113</v>
      </c>
      <c r="R24" s="95">
        <v>458</v>
      </c>
      <c r="S24" s="95">
        <v>10489</v>
      </c>
      <c r="T24" s="96">
        <v>5988</v>
      </c>
      <c r="U24" s="96">
        <v>2234</v>
      </c>
      <c r="V24" s="97" t="s">
        <v>0</v>
      </c>
      <c r="W24" s="98">
        <v>1121</v>
      </c>
      <c r="X24" s="99" t="s">
        <v>0</v>
      </c>
      <c r="Y24" s="100">
        <v>86329</v>
      </c>
      <c r="Z24" s="100" t="s">
        <v>0</v>
      </c>
      <c r="AA24" s="98">
        <v>2151</v>
      </c>
      <c r="AB24" s="93">
        <v>1958</v>
      </c>
      <c r="AC24" s="101">
        <v>1720</v>
      </c>
      <c r="AD24" s="102">
        <v>7859</v>
      </c>
      <c r="AE24" s="102">
        <v>816</v>
      </c>
      <c r="AF24" s="102">
        <v>150</v>
      </c>
      <c r="AG24" s="102">
        <v>1877</v>
      </c>
      <c r="AH24" s="102">
        <v>9727</v>
      </c>
      <c r="AI24" s="103" t="s">
        <v>0</v>
      </c>
      <c r="AJ24" s="102">
        <v>5573</v>
      </c>
      <c r="AK24" s="104">
        <v>28</v>
      </c>
      <c r="AL24" s="101">
        <v>5381</v>
      </c>
      <c r="AM24" s="105">
        <v>1627</v>
      </c>
      <c r="AN24" s="106" t="s">
        <v>0</v>
      </c>
    </row>
    <row r="25" spans="2:40" ht="13.5" customHeight="1">
      <c r="B25" s="93">
        <v>1959</v>
      </c>
      <c r="C25" s="94">
        <v>1483258</v>
      </c>
      <c r="D25" s="95">
        <v>2683</v>
      </c>
      <c r="E25" s="95">
        <v>5192</v>
      </c>
      <c r="F25" s="96">
        <v>154</v>
      </c>
      <c r="G25" s="96">
        <v>1663</v>
      </c>
      <c r="H25" s="96">
        <v>155</v>
      </c>
      <c r="I25" s="95">
        <v>73014</v>
      </c>
      <c r="J25" s="95">
        <v>46484</v>
      </c>
      <c r="K25" s="95">
        <v>7354</v>
      </c>
      <c r="L25" s="94">
        <v>69</v>
      </c>
      <c r="M25" s="94">
        <v>1027992</v>
      </c>
      <c r="N25" s="95">
        <v>89457</v>
      </c>
      <c r="O25" s="95">
        <v>41599</v>
      </c>
      <c r="P25" s="95">
        <v>24241</v>
      </c>
      <c r="Q25" s="95">
        <v>2811</v>
      </c>
      <c r="R25" s="95">
        <v>351</v>
      </c>
      <c r="S25" s="95">
        <v>11533</v>
      </c>
      <c r="T25" s="96">
        <v>6140</v>
      </c>
      <c r="U25" s="96">
        <v>2338</v>
      </c>
      <c r="V25" s="97" t="s">
        <v>0</v>
      </c>
      <c r="W25" s="98">
        <v>1362</v>
      </c>
      <c r="X25" s="99" t="s">
        <v>0</v>
      </c>
      <c r="Y25" s="100">
        <v>100466</v>
      </c>
      <c r="Z25" s="100" t="s">
        <v>0</v>
      </c>
      <c r="AA25" s="98">
        <v>2178</v>
      </c>
      <c r="AB25" s="93">
        <v>1959</v>
      </c>
      <c r="AC25" s="101">
        <v>1662</v>
      </c>
      <c r="AD25" s="102">
        <v>7430</v>
      </c>
      <c r="AE25" s="102">
        <v>584</v>
      </c>
      <c r="AF25" s="102">
        <v>124</v>
      </c>
      <c r="AG25" s="102">
        <v>2001</v>
      </c>
      <c r="AH25" s="102">
        <v>9367</v>
      </c>
      <c r="AI25" s="102">
        <v>8520</v>
      </c>
      <c r="AJ25" s="102">
        <v>5586</v>
      </c>
      <c r="AK25" s="104">
        <v>30</v>
      </c>
      <c r="AL25" s="101">
        <v>5446</v>
      </c>
      <c r="AM25" s="105">
        <v>1374</v>
      </c>
      <c r="AN25" s="106" t="s">
        <v>0</v>
      </c>
    </row>
    <row r="26" spans="2:40" ht="13.5" customHeight="1">
      <c r="B26" s="93">
        <v>1960</v>
      </c>
      <c r="C26" s="94">
        <v>1495888</v>
      </c>
      <c r="D26" s="95">
        <v>2648</v>
      </c>
      <c r="E26" s="95">
        <v>5198</v>
      </c>
      <c r="F26" s="96">
        <v>136</v>
      </c>
      <c r="G26" s="96">
        <v>1605</v>
      </c>
      <c r="H26" s="96">
        <v>177</v>
      </c>
      <c r="I26" s="95">
        <v>68304</v>
      </c>
      <c r="J26" s="95">
        <v>44250</v>
      </c>
      <c r="K26" s="95">
        <v>6717</v>
      </c>
      <c r="L26" s="94">
        <v>92</v>
      </c>
      <c r="M26" s="94">
        <v>1038418</v>
      </c>
      <c r="N26" s="95">
        <v>82886</v>
      </c>
      <c r="O26" s="95">
        <v>41060</v>
      </c>
      <c r="P26" s="95">
        <v>22144</v>
      </c>
      <c r="Q26" s="95">
        <v>2285</v>
      </c>
      <c r="R26" s="95">
        <v>311</v>
      </c>
      <c r="S26" s="95">
        <v>12282</v>
      </c>
      <c r="T26" s="96">
        <v>6342</v>
      </c>
      <c r="U26" s="96">
        <v>2510</v>
      </c>
      <c r="V26" s="97" t="s">
        <v>0</v>
      </c>
      <c r="W26" s="98">
        <v>1541</v>
      </c>
      <c r="X26" s="99" t="s">
        <v>0</v>
      </c>
      <c r="Y26" s="100">
        <v>117071</v>
      </c>
      <c r="Z26" s="100" t="s">
        <v>0</v>
      </c>
      <c r="AA26" s="98">
        <v>2079</v>
      </c>
      <c r="AB26" s="93">
        <v>1960</v>
      </c>
      <c r="AC26" s="101">
        <v>1743</v>
      </c>
      <c r="AD26" s="102">
        <v>8189</v>
      </c>
      <c r="AE26" s="102">
        <v>1005</v>
      </c>
      <c r="AF26" s="102">
        <v>166</v>
      </c>
      <c r="AG26" s="102">
        <v>2054</v>
      </c>
      <c r="AH26" s="102">
        <v>9224</v>
      </c>
      <c r="AI26" s="102">
        <v>8393</v>
      </c>
      <c r="AJ26" s="102">
        <v>6089</v>
      </c>
      <c r="AK26" s="104">
        <v>18</v>
      </c>
      <c r="AL26" s="101">
        <v>5942</v>
      </c>
      <c r="AM26" s="105">
        <v>1371</v>
      </c>
      <c r="AN26" s="106" t="s">
        <v>0</v>
      </c>
    </row>
    <row r="27" spans="2:40" ht="13.5" customHeight="1">
      <c r="B27" s="93"/>
      <c r="C27" s="94"/>
      <c r="D27" s="95"/>
      <c r="E27" s="95"/>
      <c r="F27" s="96"/>
      <c r="G27" s="96"/>
      <c r="H27" s="96"/>
      <c r="I27" s="95"/>
      <c r="J27" s="95"/>
      <c r="K27" s="95"/>
      <c r="L27" s="94"/>
      <c r="M27" s="94"/>
      <c r="N27" s="95"/>
      <c r="O27" s="95"/>
      <c r="P27" s="95"/>
      <c r="Q27" s="95"/>
      <c r="R27" s="95"/>
      <c r="S27" s="95"/>
      <c r="T27" s="96"/>
      <c r="U27" s="96"/>
      <c r="V27" s="97"/>
      <c r="W27" s="98"/>
      <c r="X27" s="99"/>
      <c r="Y27" s="100"/>
      <c r="Z27" s="100"/>
      <c r="AA27" s="98"/>
      <c r="AB27" s="93"/>
      <c r="AC27" s="101"/>
      <c r="AD27" s="102"/>
      <c r="AE27" s="102"/>
      <c r="AF27" s="102"/>
      <c r="AG27" s="102"/>
      <c r="AH27" s="102"/>
      <c r="AI27" s="102"/>
      <c r="AJ27" s="102"/>
      <c r="AK27" s="104"/>
      <c r="AL27" s="101"/>
      <c r="AM27" s="105"/>
      <c r="AN27" s="106"/>
    </row>
    <row r="28" spans="2:40" ht="13.5" customHeight="1">
      <c r="B28" s="93">
        <v>1961</v>
      </c>
      <c r="C28" s="94">
        <v>1530464</v>
      </c>
      <c r="D28" s="95">
        <v>2619</v>
      </c>
      <c r="E28" s="95">
        <v>4491</v>
      </c>
      <c r="F28" s="96">
        <v>100</v>
      </c>
      <c r="G28" s="96">
        <v>1562</v>
      </c>
      <c r="H28" s="96">
        <v>175</v>
      </c>
      <c r="I28" s="95">
        <v>68321</v>
      </c>
      <c r="J28" s="95">
        <v>45650</v>
      </c>
      <c r="K28" s="95">
        <v>6807</v>
      </c>
      <c r="L28" s="94">
        <v>90</v>
      </c>
      <c r="M28" s="94">
        <v>1051874</v>
      </c>
      <c r="N28" s="95">
        <v>82357</v>
      </c>
      <c r="O28" s="95">
        <v>45306</v>
      </c>
      <c r="P28" s="95">
        <v>21614</v>
      </c>
      <c r="Q28" s="95">
        <v>2302</v>
      </c>
      <c r="R28" s="95">
        <v>378</v>
      </c>
      <c r="S28" s="95">
        <v>12768</v>
      </c>
      <c r="T28" s="96">
        <v>6487</v>
      </c>
      <c r="U28" s="96">
        <v>2955</v>
      </c>
      <c r="V28" s="97" t="s">
        <v>0</v>
      </c>
      <c r="W28" s="98">
        <v>1674</v>
      </c>
      <c r="X28" s="99" t="s">
        <v>0</v>
      </c>
      <c r="Y28" s="100">
        <v>129549</v>
      </c>
      <c r="Z28" s="100" t="s">
        <v>0</v>
      </c>
      <c r="AA28" s="98">
        <v>1944</v>
      </c>
      <c r="AB28" s="93">
        <v>1961</v>
      </c>
      <c r="AC28" s="101">
        <v>1757</v>
      </c>
      <c r="AD28" s="102">
        <v>8639</v>
      </c>
      <c r="AE28" s="102">
        <v>1671</v>
      </c>
      <c r="AF28" s="102">
        <v>186</v>
      </c>
      <c r="AG28" s="102">
        <v>2133</v>
      </c>
      <c r="AH28" s="102">
        <v>9088</v>
      </c>
      <c r="AI28" s="102">
        <v>8067</v>
      </c>
      <c r="AJ28" s="102">
        <v>8020</v>
      </c>
      <c r="AK28" s="104">
        <v>24</v>
      </c>
      <c r="AL28" s="101">
        <v>7876</v>
      </c>
      <c r="AM28" s="105">
        <v>1840</v>
      </c>
      <c r="AN28" s="106" t="s">
        <v>0</v>
      </c>
    </row>
    <row r="29" spans="2:40" ht="13.5" customHeight="1">
      <c r="B29" s="93">
        <v>1962</v>
      </c>
      <c r="C29" s="94">
        <v>1522480</v>
      </c>
      <c r="D29" s="95">
        <v>2348</v>
      </c>
      <c r="E29" s="95">
        <v>4142</v>
      </c>
      <c r="F29" s="96">
        <v>93</v>
      </c>
      <c r="G29" s="96">
        <v>1449</v>
      </c>
      <c r="H29" s="96">
        <v>149</v>
      </c>
      <c r="I29" s="95">
        <v>63918</v>
      </c>
      <c r="J29" s="95">
        <v>43167</v>
      </c>
      <c r="K29" s="95">
        <v>5966</v>
      </c>
      <c r="L29" s="94">
        <v>110</v>
      </c>
      <c r="M29" s="94">
        <v>1055237</v>
      </c>
      <c r="N29" s="95">
        <v>77637</v>
      </c>
      <c r="O29" s="95">
        <v>45034</v>
      </c>
      <c r="P29" s="95">
        <v>18743</v>
      </c>
      <c r="Q29" s="95">
        <v>2178</v>
      </c>
      <c r="R29" s="95">
        <v>403</v>
      </c>
      <c r="S29" s="95">
        <v>11019</v>
      </c>
      <c r="T29" s="96">
        <v>6125</v>
      </c>
      <c r="U29" s="96">
        <v>3087</v>
      </c>
      <c r="V29" s="97" t="s">
        <v>0</v>
      </c>
      <c r="W29" s="98">
        <v>1988</v>
      </c>
      <c r="X29" s="99" t="s">
        <v>0</v>
      </c>
      <c r="Y29" s="100">
        <v>137696</v>
      </c>
      <c r="Z29" s="100" t="s">
        <v>0</v>
      </c>
      <c r="AA29" s="98">
        <v>1740</v>
      </c>
      <c r="AB29" s="93">
        <v>1962</v>
      </c>
      <c r="AC29" s="101">
        <v>1567</v>
      </c>
      <c r="AD29" s="102">
        <v>8631</v>
      </c>
      <c r="AE29" s="102">
        <v>1356</v>
      </c>
      <c r="AF29" s="102">
        <v>229</v>
      </c>
      <c r="AG29" s="102">
        <v>1808</v>
      </c>
      <c r="AH29" s="102">
        <v>9287</v>
      </c>
      <c r="AI29" s="102">
        <v>7522</v>
      </c>
      <c r="AJ29" s="102">
        <v>7708</v>
      </c>
      <c r="AK29" s="104">
        <v>35</v>
      </c>
      <c r="AL29" s="101">
        <v>7561</v>
      </c>
      <c r="AM29" s="105">
        <v>1792</v>
      </c>
      <c r="AN29" s="106" t="s">
        <v>0</v>
      </c>
    </row>
    <row r="30" spans="2:40" ht="13.5" customHeight="1">
      <c r="B30" s="93">
        <v>1963</v>
      </c>
      <c r="C30" s="94">
        <v>1557803</v>
      </c>
      <c r="D30" s="95">
        <v>2283</v>
      </c>
      <c r="E30" s="95">
        <v>4021</v>
      </c>
      <c r="F30" s="96">
        <v>92</v>
      </c>
      <c r="G30" s="96">
        <v>1271</v>
      </c>
      <c r="H30" s="96">
        <v>118</v>
      </c>
      <c r="I30" s="95">
        <v>59730</v>
      </c>
      <c r="J30" s="95">
        <v>44687</v>
      </c>
      <c r="K30" s="95">
        <v>6339</v>
      </c>
      <c r="L30" s="94">
        <v>147</v>
      </c>
      <c r="M30" s="94">
        <v>1066044</v>
      </c>
      <c r="N30" s="95">
        <v>70569</v>
      </c>
      <c r="O30" s="95">
        <v>42032</v>
      </c>
      <c r="P30" s="95">
        <v>15682</v>
      </c>
      <c r="Q30" s="95">
        <v>1986</v>
      </c>
      <c r="R30" s="95">
        <v>277</v>
      </c>
      <c r="S30" s="95">
        <v>9773</v>
      </c>
      <c r="T30" s="96">
        <v>6239</v>
      </c>
      <c r="U30" s="96">
        <v>4195</v>
      </c>
      <c r="V30" s="97" t="s">
        <v>0</v>
      </c>
      <c r="W30" s="98">
        <v>1743</v>
      </c>
      <c r="X30" s="99" t="s">
        <v>0</v>
      </c>
      <c r="Y30" s="100">
        <v>180327</v>
      </c>
      <c r="Z30" s="100" t="s">
        <v>0</v>
      </c>
      <c r="AA30" s="98">
        <v>1605</v>
      </c>
      <c r="AB30" s="93">
        <v>1963</v>
      </c>
      <c r="AC30" s="101">
        <v>1493</v>
      </c>
      <c r="AD30" s="102">
        <v>7706</v>
      </c>
      <c r="AE30" s="102">
        <v>1303</v>
      </c>
      <c r="AF30" s="102">
        <v>334</v>
      </c>
      <c r="AG30" s="102">
        <v>1682</v>
      </c>
      <c r="AH30" s="102">
        <v>9357</v>
      </c>
      <c r="AI30" s="102">
        <v>7300</v>
      </c>
      <c r="AJ30" s="102">
        <v>7106</v>
      </c>
      <c r="AK30" s="104">
        <v>31</v>
      </c>
      <c r="AL30" s="101">
        <v>6965</v>
      </c>
      <c r="AM30" s="105">
        <v>1790</v>
      </c>
      <c r="AN30" s="106" t="s">
        <v>0</v>
      </c>
    </row>
    <row r="31" spans="2:40" ht="13.5" customHeight="1">
      <c r="B31" s="93">
        <v>1964</v>
      </c>
      <c r="C31" s="94">
        <v>1609741</v>
      </c>
      <c r="D31" s="95">
        <v>2366</v>
      </c>
      <c r="E31" s="95">
        <v>3926</v>
      </c>
      <c r="F31" s="96">
        <v>96</v>
      </c>
      <c r="G31" s="96">
        <v>1369</v>
      </c>
      <c r="H31" s="96">
        <v>152</v>
      </c>
      <c r="I31" s="95">
        <v>61282</v>
      </c>
      <c r="J31" s="95">
        <v>46965</v>
      </c>
      <c r="K31" s="95">
        <v>6995</v>
      </c>
      <c r="L31" s="94">
        <v>135</v>
      </c>
      <c r="M31" s="94">
        <v>1057531</v>
      </c>
      <c r="N31" s="95">
        <v>75891</v>
      </c>
      <c r="O31" s="95">
        <v>40892</v>
      </c>
      <c r="P31" s="95">
        <v>16734</v>
      </c>
      <c r="Q31" s="95">
        <v>2006</v>
      </c>
      <c r="R31" s="95">
        <v>429</v>
      </c>
      <c r="S31" s="95">
        <v>9848</v>
      </c>
      <c r="T31" s="96">
        <v>6857</v>
      </c>
      <c r="U31" s="96">
        <v>4293</v>
      </c>
      <c r="V31" s="97" t="s">
        <v>0</v>
      </c>
      <c r="W31" s="98">
        <v>2350</v>
      </c>
      <c r="X31" s="99" t="s">
        <v>0</v>
      </c>
      <c r="Y31" s="100">
        <v>224383</v>
      </c>
      <c r="Z31" s="100" t="s">
        <v>0</v>
      </c>
      <c r="AA31" s="98">
        <v>1486</v>
      </c>
      <c r="AB31" s="93">
        <v>1964</v>
      </c>
      <c r="AC31" s="101">
        <v>1597</v>
      </c>
      <c r="AD31" s="102">
        <v>7716</v>
      </c>
      <c r="AE31" s="102">
        <v>2149</v>
      </c>
      <c r="AF31" s="102">
        <v>256</v>
      </c>
      <c r="AG31" s="102">
        <v>1721</v>
      </c>
      <c r="AH31" s="102">
        <v>10312</v>
      </c>
      <c r="AI31" s="102">
        <v>6872</v>
      </c>
      <c r="AJ31" s="102">
        <v>9166</v>
      </c>
      <c r="AK31" s="104">
        <v>15</v>
      </c>
      <c r="AL31" s="101">
        <v>9057</v>
      </c>
      <c r="AM31" s="105">
        <v>3072</v>
      </c>
      <c r="AN31" s="106" t="s">
        <v>0</v>
      </c>
    </row>
    <row r="32" spans="2:40" ht="13.5" customHeight="1">
      <c r="B32" s="93">
        <v>1965</v>
      </c>
      <c r="C32" s="94">
        <v>1602430</v>
      </c>
      <c r="D32" s="95">
        <v>2288</v>
      </c>
      <c r="E32" s="95">
        <v>3886</v>
      </c>
      <c r="F32" s="96">
        <v>102</v>
      </c>
      <c r="G32" s="96">
        <v>1333</v>
      </c>
      <c r="H32" s="96">
        <v>161</v>
      </c>
      <c r="I32" s="95">
        <v>58702</v>
      </c>
      <c r="J32" s="95">
        <v>44103</v>
      </c>
      <c r="K32" s="95">
        <v>6176</v>
      </c>
      <c r="L32" s="94">
        <v>103</v>
      </c>
      <c r="M32" s="94">
        <v>1027473</v>
      </c>
      <c r="N32" s="95">
        <v>78609</v>
      </c>
      <c r="O32" s="95">
        <v>35287</v>
      </c>
      <c r="P32" s="95">
        <v>14922</v>
      </c>
      <c r="Q32" s="95">
        <v>1805</v>
      </c>
      <c r="R32" s="95">
        <v>351</v>
      </c>
      <c r="S32" s="95">
        <v>8316</v>
      </c>
      <c r="T32" s="96">
        <v>6648</v>
      </c>
      <c r="U32" s="96">
        <v>4710</v>
      </c>
      <c r="V32" s="97" t="s">
        <v>0</v>
      </c>
      <c r="W32" s="98">
        <v>3160</v>
      </c>
      <c r="X32" s="99" t="s">
        <v>0</v>
      </c>
      <c r="Y32" s="100">
        <v>258805</v>
      </c>
      <c r="Z32" s="100" t="s">
        <v>0</v>
      </c>
      <c r="AA32" s="98">
        <v>1321</v>
      </c>
      <c r="AB32" s="93">
        <v>1965</v>
      </c>
      <c r="AC32" s="102">
        <v>1457</v>
      </c>
      <c r="AD32" s="102">
        <v>8157</v>
      </c>
      <c r="AE32" s="102">
        <v>1820</v>
      </c>
      <c r="AF32" s="102">
        <v>250</v>
      </c>
      <c r="AG32" s="102">
        <v>2110</v>
      </c>
      <c r="AH32" s="102">
        <v>9750</v>
      </c>
      <c r="AI32" s="102">
        <v>6243</v>
      </c>
      <c r="AJ32" s="102">
        <v>8524</v>
      </c>
      <c r="AK32" s="103">
        <v>44</v>
      </c>
      <c r="AL32" s="102">
        <v>8374</v>
      </c>
      <c r="AM32" s="105">
        <v>4751</v>
      </c>
      <c r="AN32" s="106" t="s">
        <v>0</v>
      </c>
    </row>
    <row r="33" spans="2:40" ht="13.5" customHeight="1">
      <c r="B33" s="93"/>
      <c r="C33" s="94"/>
      <c r="D33" s="95"/>
      <c r="E33" s="95"/>
      <c r="F33" s="96"/>
      <c r="G33" s="96"/>
      <c r="H33" s="96"/>
      <c r="I33" s="95"/>
      <c r="J33" s="95"/>
      <c r="K33" s="95"/>
      <c r="L33" s="94"/>
      <c r="M33" s="94"/>
      <c r="N33" s="95"/>
      <c r="O33" s="95"/>
      <c r="P33" s="95"/>
      <c r="Q33" s="95"/>
      <c r="R33" s="95"/>
      <c r="S33" s="95"/>
      <c r="T33" s="96"/>
      <c r="U33" s="96"/>
      <c r="V33" s="97"/>
      <c r="W33" s="98"/>
      <c r="X33" s="99"/>
      <c r="Y33" s="100"/>
      <c r="Z33" s="96"/>
      <c r="AA33" s="98"/>
      <c r="AB33" s="93"/>
      <c r="AC33" s="102"/>
      <c r="AD33" s="102"/>
      <c r="AE33" s="102"/>
      <c r="AF33" s="102"/>
      <c r="AG33" s="102"/>
      <c r="AH33" s="102"/>
      <c r="AI33" s="102"/>
      <c r="AJ33" s="102"/>
      <c r="AK33" s="103"/>
      <c r="AL33" s="102"/>
      <c r="AM33" s="105"/>
      <c r="AN33" s="106"/>
    </row>
    <row r="34" spans="2:40" ht="13.5" customHeight="1">
      <c r="B34" s="93">
        <v>1966</v>
      </c>
      <c r="C34" s="94">
        <v>1590681</v>
      </c>
      <c r="D34" s="95">
        <v>2198</v>
      </c>
      <c r="E34" s="95">
        <v>3558</v>
      </c>
      <c r="F34" s="96">
        <v>141</v>
      </c>
      <c r="G34" s="96">
        <v>1228</v>
      </c>
      <c r="H34" s="96">
        <v>180</v>
      </c>
      <c r="I34" s="95">
        <v>59080</v>
      </c>
      <c r="J34" s="95">
        <v>41132</v>
      </c>
      <c r="K34" s="95">
        <v>5613</v>
      </c>
      <c r="L34" s="94">
        <v>149</v>
      </c>
      <c r="M34" s="94">
        <v>1001412</v>
      </c>
      <c r="N34" s="95">
        <v>70226</v>
      </c>
      <c r="O34" s="95">
        <v>27454</v>
      </c>
      <c r="P34" s="95">
        <v>13180</v>
      </c>
      <c r="Q34" s="95">
        <v>1790</v>
      </c>
      <c r="R34" s="95">
        <v>406</v>
      </c>
      <c r="S34" s="95">
        <v>6926</v>
      </c>
      <c r="T34" s="95">
        <v>6583</v>
      </c>
      <c r="U34" s="95">
        <v>3268</v>
      </c>
      <c r="V34" s="97" t="s">
        <v>0</v>
      </c>
      <c r="W34" s="108">
        <v>4898</v>
      </c>
      <c r="X34" s="99" t="s">
        <v>0</v>
      </c>
      <c r="Y34" s="100">
        <v>298590</v>
      </c>
      <c r="Z34" s="96">
        <v>296804</v>
      </c>
      <c r="AA34" s="98">
        <v>1007</v>
      </c>
      <c r="AB34" s="93">
        <v>1966</v>
      </c>
      <c r="AC34" s="102">
        <v>1421</v>
      </c>
      <c r="AD34" s="102">
        <v>6829</v>
      </c>
      <c r="AE34" s="102">
        <v>1672</v>
      </c>
      <c r="AF34" s="102">
        <v>272</v>
      </c>
      <c r="AG34" s="102">
        <v>2193</v>
      </c>
      <c r="AH34" s="102">
        <v>9950</v>
      </c>
      <c r="AI34" s="102">
        <v>6043</v>
      </c>
      <c r="AJ34" s="102">
        <v>7264</v>
      </c>
      <c r="AK34" s="103">
        <v>109</v>
      </c>
      <c r="AL34" s="102">
        <v>7023</v>
      </c>
      <c r="AM34" s="105">
        <v>5092</v>
      </c>
      <c r="AN34" s="109">
        <v>202</v>
      </c>
    </row>
    <row r="35" spans="2:40" ht="13.5" customHeight="1">
      <c r="B35" s="93">
        <v>1967</v>
      </c>
      <c r="C35" s="94">
        <v>1603471</v>
      </c>
      <c r="D35" s="95">
        <v>2111</v>
      </c>
      <c r="E35" s="95">
        <v>3009</v>
      </c>
      <c r="F35" s="96">
        <v>98</v>
      </c>
      <c r="G35" s="96">
        <v>1128</v>
      </c>
      <c r="H35" s="96">
        <v>177</v>
      </c>
      <c r="I35" s="95">
        <v>59234</v>
      </c>
      <c r="J35" s="95">
        <v>38136</v>
      </c>
      <c r="K35" s="95">
        <v>4627</v>
      </c>
      <c r="L35" s="94">
        <v>115</v>
      </c>
      <c r="M35" s="94">
        <v>954549</v>
      </c>
      <c r="N35" s="95">
        <v>61379</v>
      </c>
      <c r="O35" s="95">
        <v>21361</v>
      </c>
      <c r="P35" s="95">
        <v>10287</v>
      </c>
      <c r="Q35" s="95">
        <v>1480</v>
      </c>
      <c r="R35" s="95">
        <v>228</v>
      </c>
      <c r="S35" s="95">
        <v>5395</v>
      </c>
      <c r="T35" s="95">
        <v>6393</v>
      </c>
      <c r="U35" s="95">
        <v>3416</v>
      </c>
      <c r="V35" s="97" t="s">
        <v>0</v>
      </c>
      <c r="W35" s="108">
        <v>5313</v>
      </c>
      <c r="X35" s="99" t="s">
        <v>0</v>
      </c>
      <c r="Y35" s="100">
        <v>385627</v>
      </c>
      <c r="Z35" s="96">
        <v>383631</v>
      </c>
      <c r="AA35" s="98">
        <v>916</v>
      </c>
      <c r="AB35" s="93">
        <v>1967</v>
      </c>
      <c r="AC35" s="102">
        <v>1323</v>
      </c>
      <c r="AD35" s="102">
        <v>6984</v>
      </c>
      <c r="AE35" s="102">
        <v>1054</v>
      </c>
      <c r="AF35" s="102">
        <v>266</v>
      </c>
      <c r="AG35" s="102">
        <v>2525</v>
      </c>
      <c r="AH35" s="102">
        <v>10378</v>
      </c>
      <c r="AI35" s="102">
        <v>6114</v>
      </c>
      <c r="AJ35" s="102">
        <v>5154</v>
      </c>
      <c r="AK35" s="103">
        <v>56</v>
      </c>
      <c r="AL35" s="102">
        <v>5000</v>
      </c>
      <c r="AM35" s="105">
        <v>3815</v>
      </c>
      <c r="AN35" s="109">
        <v>101</v>
      </c>
    </row>
    <row r="36" spans="2:40" ht="13.5" customHeight="1">
      <c r="B36" s="93">
        <v>1968</v>
      </c>
      <c r="C36" s="94">
        <v>1742479</v>
      </c>
      <c r="D36" s="95">
        <v>2195</v>
      </c>
      <c r="E36" s="95">
        <v>2988</v>
      </c>
      <c r="F36" s="96">
        <v>86</v>
      </c>
      <c r="G36" s="96">
        <v>1088</v>
      </c>
      <c r="H36" s="96">
        <v>183</v>
      </c>
      <c r="I36" s="95">
        <v>57822</v>
      </c>
      <c r="J36" s="95">
        <v>36268</v>
      </c>
      <c r="K36" s="95">
        <v>4314</v>
      </c>
      <c r="L36" s="94">
        <v>144</v>
      </c>
      <c r="M36" s="94">
        <v>975347</v>
      </c>
      <c r="N36" s="95">
        <v>60706</v>
      </c>
      <c r="O36" s="95">
        <v>19030</v>
      </c>
      <c r="P36" s="95">
        <v>9657</v>
      </c>
      <c r="Q36" s="95">
        <v>1447</v>
      </c>
      <c r="R36" s="95">
        <v>378</v>
      </c>
      <c r="S36" s="95">
        <v>4335</v>
      </c>
      <c r="T36" s="95">
        <v>6136</v>
      </c>
      <c r="U36" s="95">
        <v>3604</v>
      </c>
      <c r="V36" s="95">
        <v>1670</v>
      </c>
      <c r="W36" s="108">
        <v>3369</v>
      </c>
      <c r="X36" s="99" t="s">
        <v>0</v>
      </c>
      <c r="Y36" s="100">
        <v>510593</v>
      </c>
      <c r="Z36" s="96">
        <v>508281</v>
      </c>
      <c r="AA36" s="98">
        <v>1068</v>
      </c>
      <c r="AB36" s="93">
        <v>1968</v>
      </c>
      <c r="AC36" s="102">
        <v>1415</v>
      </c>
      <c r="AD36" s="102">
        <v>6790</v>
      </c>
      <c r="AE36" s="102">
        <v>2063</v>
      </c>
      <c r="AF36" s="102">
        <v>266</v>
      </c>
      <c r="AG36" s="102">
        <v>2437</v>
      </c>
      <c r="AH36" s="102">
        <v>10692</v>
      </c>
      <c r="AI36" s="102">
        <v>6332</v>
      </c>
      <c r="AJ36" s="102">
        <v>5305</v>
      </c>
      <c r="AK36" s="103">
        <v>40</v>
      </c>
      <c r="AL36" s="102">
        <v>5115</v>
      </c>
      <c r="AM36" s="105">
        <v>3860</v>
      </c>
      <c r="AN36" s="109">
        <v>73</v>
      </c>
    </row>
    <row r="37" spans="2:40" ht="13.5" customHeight="1">
      <c r="B37" s="93">
        <v>1969</v>
      </c>
      <c r="C37" s="94">
        <v>1848740</v>
      </c>
      <c r="D37" s="95">
        <v>2098</v>
      </c>
      <c r="E37" s="95">
        <v>2724</v>
      </c>
      <c r="F37" s="96">
        <v>72</v>
      </c>
      <c r="G37" s="96">
        <v>1066</v>
      </c>
      <c r="H37" s="96">
        <v>172</v>
      </c>
      <c r="I37" s="95">
        <v>54392</v>
      </c>
      <c r="J37" s="95">
        <v>33134</v>
      </c>
      <c r="K37" s="95">
        <v>3967</v>
      </c>
      <c r="L37" s="94">
        <v>325</v>
      </c>
      <c r="M37" s="94">
        <v>1008013</v>
      </c>
      <c r="N37" s="95">
        <v>58662</v>
      </c>
      <c r="O37" s="95">
        <v>18204</v>
      </c>
      <c r="P37" s="95">
        <v>9001</v>
      </c>
      <c r="Q37" s="95">
        <v>1521</v>
      </c>
      <c r="R37" s="95">
        <v>333</v>
      </c>
      <c r="S37" s="95">
        <v>3836</v>
      </c>
      <c r="T37" s="95">
        <v>5682</v>
      </c>
      <c r="U37" s="95">
        <v>3609</v>
      </c>
      <c r="V37" s="95">
        <v>1435</v>
      </c>
      <c r="W37" s="108">
        <v>3977</v>
      </c>
      <c r="X37" s="99" t="s">
        <v>0</v>
      </c>
      <c r="Y37" s="100">
        <v>597062</v>
      </c>
      <c r="Z37" s="96">
        <v>594790</v>
      </c>
      <c r="AA37" s="98">
        <v>971</v>
      </c>
      <c r="AB37" s="93">
        <v>1969</v>
      </c>
      <c r="AC37" s="102">
        <v>1304</v>
      </c>
      <c r="AD37" s="102">
        <v>6014</v>
      </c>
      <c r="AE37" s="102">
        <v>1801</v>
      </c>
      <c r="AF37" s="102">
        <v>343</v>
      </c>
      <c r="AG37" s="102">
        <v>2754</v>
      </c>
      <c r="AH37" s="102">
        <v>10351</v>
      </c>
      <c r="AI37" s="102">
        <v>6165</v>
      </c>
      <c r="AJ37" s="102">
        <v>5560</v>
      </c>
      <c r="AK37" s="103">
        <v>45</v>
      </c>
      <c r="AL37" s="102">
        <v>5421</v>
      </c>
      <c r="AM37" s="105">
        <v>3448</v>
      </c>
      <c r="AN37" s="109">
        <v>93</v>
      </c>
    </row>
    <row r="38" spans="2:40" ht="13.5" customHeight="1">
      <c r="B38" s="93">
        <v>1970</v>
      </c>
      <c r="C38" s="94">
        <v>1932401</v>
      </c>
      <c r="D38" s="95">
        <v>1986</v>
      </c>
      <c r="E38" s="95">
        <v>2689</v>
      </c>
      <c r="F38" s="96">
        <v>42</v>
      </c>
      <c r="G38" s="96">
        <v>1028</v>
      </c>
      <c r="H38" s="96">
        <v>168</v>
      </c>
      <c r="I38" s="95">
        <v>50836</v>
      </c>
      <c r="J38" s="95">
        <v>32028</v>
      </c>
      <c r="K38" s="95">
        <v>3856</v>
      </c>
      <c r="L38" s="94">
        <v>219</v>
      </c>
      <c r="M38" s="94">
        <v>1039118</v>
      </c>
      <c r="N38" s="95">
        <v>58340</v>
      </c>
      <c r="O38" s="95">
        <v>18775</v>
      </c>
      <c r="P38" s="95">
        <v>9362</v>
      </c>
      <c r="Q38" s="95">
        <v>1910</v>
      </c>
      <c r="R38" s="95">
        <v>321</v>
      </c>
      <c r="S38" s="95">
        <v>3680</v>
      </c>
      <c r="T38" s="95">
        <v>5161</v>
      </c>
      <c r="U38" s="95">
        <v>3299</v>
      </c>
      <c r="V38" s="95">
        <v>1623</v>
      </c>
      <c r="W38" s="108">
        <v>4002</v>
      </c>
      <c r="X38" s="99" t="s">
        <v>0</v>
      </c>
      <c r="Y38" s="100">
        <v>654942</v>
      </c>
      <c r="Z38" s="96">
        <v>652614</v>
      </c>
      <c r="AA38" s="98">
        <v>668</v>
      </c>
      <c r="AB38" s="93">
        <v>1970</v>
      </c>
      <c r="AC38" s="102">
        <v>1587</v>
      </c>
      <c r="AD38" s="102">
        <v>5819</v>
      </c>
      <c r="AE38" s="102">
        <v>1276</v>
      </c>
      <c r="AF38" s="102">
        <v>351</v>
      </c>
      <c r="AG38" s="102">
        <v>2349</v>
      </c>
      <c r="AH38" s="102">
        <v>10355</v>
      </c>
      <c r="AI38" s="102">
        <v>5594</v>
      </c>
      <c r="AJ38" s="102">
        <v>6827</v>
      </c>
      <c r="AK38" s="103">
        <v>131</v>
      </c>
      <c r="AL38" s="102">
        <v>6594</v>
      </c>
      <c r="AM38" s="105">
        <v>4199</v>
      </c>
      <c r="AN38" s="109">
        <v>83</v>
      </c>
    </row>
    <row r="39" spans="2:40" ht="13.5" customHeight="1">
      <c r="B39" s="93"/>
      <c r="C39" s="94"/>
      <c r="D39" s="95"/>
      <c r="E39" s="95"/>
      <c r="F39" s="96"/>
      <c r="G39" s="96"/>
      <c r="H39" s="96"/>
      <c r="I39" s="95"/>
      <c r="J39" s="95"/>
      <c r="K39" s="95"/>
      <c r="L39" s="94"/>
      <c r="M39" s="94"/>
      <c r="N39" s="95"/>
      <c r="O39" s="95"/>
      <c r="P39" s="95"/>
      <c r="Q39" s="95"/>
      <c r="R39" s="95"/>
      <c r="S39" s="95"/>
      <c r="T39" s="95"/>
      <c r="U39" s="95"/>
      <c r="V39" s="95"/>
      <c r="W39" s="108"/>
      <c r="X39" s="107"/>
      <c r="Y39" s="100"/>
      <c r="Z39" s="96"/>
      <c r="AA39" s="98"/>
      <c r="AB39" s="93"/>
      <c r="AC39" s="102"/>
      <c r="AD39" s="102"/>
      <c r="AE39" s="102"/>
      <c r="AF39" s="102"/>
      <c r="AG39" s="102"/>
      <c r="AH39" s="102"/>
      <c r="AI39" s="102"/>
      <c r="AJ39" s="102"/>
      <c r="AK39" s="103"/>
      <c r="AL39" s="102"/>
      <c r="AM39" s="105"/>
      <c r="AN39" s="109"/>
    </row>
    <row r="40" spans="2:40" ht="13.5" customHeight="1">
      <c r="B40" s="93">
        <v>1971</v>
      </c>
      <c r="C40" s="94">
        <v>1875383</v>
      </c>
      <c r="D40" s="95">
        <v>1941</v>
      </c>
      <c r="E40" s="95">
        <v>2439</v>
      </c>
      <c r="F40" s="96">
        <v>48</v>
      </c>
      <c r="G40" s="96">
        <v>921</v>
      </c>
      <c r="H40" s="96">
        <v>195</v>
      </c>
      <c r="I40" s="95">
        <v>46090</v>
      </c>
      <c r="J40" s="95">
        <v>28936</v>
      </c>
      <c r="K40" s="95">
        <v>3307</v>
      </c>
      <c r="L40" s="94">
        <v>259</v>
      </c>
      <c r="M40" s="94">
        <v>1026094</v>
      </c>
      <c r="N40" s="95">
        <v>51386</v>
      </c>
      <c r="O40" s="95">
        <v>17406</v>
      </c>
      <c r="P40" s="95">
        <v>8008</v>
      </c>
      <c r="Q40" s="95">
        <v>2172</v>
      </c>
      <c r="R40" s="95">
        <v>299</v>
      </c>
      <c r="S40" s="95">
        <v>3156</v>
      </c>
      <c r="T40" s="95">
        <v>4862</v>
      </c>
      <c r="U40" s="95">
        <v>3374</v>
      </c>
      <c r="V40" s="95">
        <v>1482</v>
      </c>
      <c r="W40" s="108">
        <v>3580</v>
      </c>
      <c r="X40" s="99" t="s">
        <v>0</v>
      </c>
      <c r="Y40" s="100">
        <v>633366</v>
      </c>
      <c r="Z40" s="96">
        <v>631215</v>
      </c>
      <c r="AA40" s="98">
        <v>627</v>
      </c>
      <c r="AB40" s="93">
        <v>1971</v>
      </c>
      <c r="AC40" s="102">
        <v>1676</v>
      </c>
      <c r="AD40" s="102">
        <v>4958</v>
      </c>
      <c r="AE40" s="102">
        <v>709</v>
      </c>
      <c r="AF40" s="102">
        <v>288</v>
      </c>
      <c r="AG40" s="102">
        <v>2450</v>
      </c>
      <c r="AH40" s="102">
        <v>10087</v>
      </c>
      <c r="AI40" s="102">
        <v>5605</v>
      </c>
      <c r="AJ40" s="102">
        <v>6211</v>
      </c>
      <c r="AK40" s="103">
        <v>69</v>
      </c>
      <c r="AL40" s="102">
        <v>6051</v>
      </c>
      <c r="AM40" s="105">
        <v>3800</v>
      </c>
      <c r="AN40" s="109">
        <v>42</v>
      </c>
    </row>
    <row r="41" spans="2:40" ht="13.5" customHeight="1">
      <c r="B41" s="93">
        <v>1972</v>
      </c>
      <c r="C41" s="94">
        <v>1818088</v>
      </c>
      <c r="D41" s="95">
        <v>2060</v>
      </c>
      <c r="E41" s="95">
        <v>2500</v>
      </c>
      <c r="F41" s="96">
        <v>49</v>
      </c>
      <c r="G41" s="96">
        <v>980</v>
      </c>
      <c r="H41" s="96">
        <v>165</v>
      </c>
      <c r="I41" s="95">
        <v>43194</v>
      </c>
      <c r="J41" s="95">
        <v>26754</v>
      </c>
      <c r="K41" s="95">
        <v>3057</v>
      </c>
      <c r="L41" s="94">
        <v>177</v>
      </c>
      <c r="M41" s="94">
        <v>1006675</v>
      </c>
      <c r="N41" s="95">
        <v>57658</v>
      </c>
      <c r="O41" s="95">
        <v>16053</v>
      </c>
      <c r="P41" s="95">
        <v>9349</v>
      </c>
      <c r="Q41" s="95">
        <v>3382</v>
      </c>
      <c r="R41" s="95">
        <v>262</v>
      </c>
      <c r="S41" s="95">
        <v>2910</v>
      </c>
      <c r="T41" s="95">
        <v>4677</v>
      </c>
      <c r="U41" s="95">
        <v>3139</v>
      </c>
      <c r="V41" s="95">
        <v>1651</v>
      </c>
      <c r="W41" s="108">
        <v>3298</v>
      </c>
      <c r="X41" s="99" t="s">
        <v>0</v>
      </c>
      <c r="Y41" s="100">
        <v>596613</v>
      </c>
      <c r="Z41" s="96">
        <v>594542</v>
      </c>
      <c r="AA41" s="98">
        <v>534</v>
      </c>
      <c r="AB41" s="93">
        <v>1972</v>
      </c>
      <c r="AC41" s="102">
        <v>1612</v>
      </c>
      <c r="AD41" s="102">
        <v>4554</v>
      </c>
      <c r="AE41" s="102">
        <v>1141</v>
      </c>
      <c r="AF41" s="102">
        <v>286</v>
      </c>
      <c r="AG41" s="102">
        <v>2292</v>
      </c>
      <c r="AH41" s="102">
        <v>9622</v>
      </c>
      <c r="AI41" s="102">
        <v>5056</v>
      </c>
      <c r="AJ41" s="102">
        <v>5654</v>
      </c>
      <c r="AK41" s="103">
        <v>89</v>
      </c>
      <c r="AL41" s="102">
        <v>5441</v>
      </c>
      <c r="AM41" s="105">
        <v>4318</v>
      </c>
      <c r="AN41" s="109">
        <v>83</v>
      </c>
    </row>
    <row r="42" spans="2:40" ht="13.5" customHeight="1">
      <c r="B42" s="93">
        <v>1973</v>
      </c>
      <c r="C42" s="94">
        <v>1728741</v>
      </c>
      <c r="D42" s="95">
        <v>2048</v>
      </c>
      <c r="E42" s="95">
        <v>2000</v>
      </c>
      <c r="F42" s="96">
        <v>42</v>
      </c>
      <c r="G42" s="96">
        <v>764</v>
      </c>
      <c r="H42" s="96">
        <v>138</v>
      </c>
      <c r="I42" s="95">
        <v>43385</v>
      </c>
      <c r="J42" s="95">
        <v>27079</v>
      </c>
      <c r="K42" s="95">
        <v>2823</v>
      </c>
      <c r="L42" s="94">
        <v>180</v>
      </c>
      <c r="M42" s="94">
        <v>973876</v>
      </c>
      <c r="N42" s="95">
        <v>55473</v>
      </c>
      <c r="O42" s="95">
        <v>14652</v>
      </c>
      <c r="P42" s="95">
        <v>10172</v>
      </c>
      <c r="Q42" s="95">
        <v>4674</v>
      </c>
      <c r="R42" s="95">
        <v>259</v>
      </c>
      <c r="S42" s="95">
        <v>2698</v>
      </c>
      <c r="T42" s="95">
        <v>4179</v>
      </c>
      <c r="U42" s="95">
        <v>3233</v>
      </c>
      <c r="V42" s="95">
        <v>1813</v>
      </c>
      <c r="W42" s="108">
        <v>2246</v>
      </c>
      <c r="X42" s="99" t="s">
        <v>0</v>
      </c>
      <c r="Y42" s="100">
        <v>540790</v>
      </c>
      <c r="Z42" s="96">
        <v>538192</v>
      </c>
      <c r="AA42" s="98">
        <v>529</v>
      </c>
      <c r="AB42" s="93">
        <v>1973</v>
      </c>
      <c r="AC42" s="102">
        <v>1576</v>
      </c>
      <c r="AD42" s="102">
        <v>4947</v>
      </c>
      <c r="AE42" s="102">
        <v>1123</v>
      </c>
      <c r="AF42" s="102">
        <v>281</v>
      </c>
      <c r="AG42" s="102">
        <v>2181</v>
      </c>
      <c r="AH42" s="102">
        <v>9949</v>
      </c>
      <c r="AI42" s="102">
        <v>5828</v>
      </c>
      <c r="AJ42" s="102">
        <v>7672</v>
      </c>
      <c r="AK42" s="103">
        <v>69</v>
      </c>
      <c r="AL42" s="102">
        <v>7489</v>
      </c>
      <c r="AM42" s="105">
        <v>4377</v>
      </c>
      <c r="AN42" s="109">
        <v>89</v>
      </c>
    </row>
    <row r="43" spans="2:40" ht="13.5" customHeight="1">
      <c r="B43" s="93">
        <v>1974</v>
      </c>
      <c r="C43" s="94">
        <v>1671965</v>
      </c>
      <c r="D43" s="95">
        <v>1912</v>
      </c>
      <c r="E43" s="95">
        <v>2140</v>
      </c>
      <c r="F43" s="96">
        <v>49</v>
      </c>
      <c r="G43" s="96">
        <v>829</v>
      </c>
      <c r="H43" s="96">
        <v>141</v>
      </c>
      <c r="I43" s="95">
        <v>37687</v>
      </c>
      <c r="J43" s="95">
        <v>24228</v>
      </c>
      <c r="K43" s="95">
        <v>2627</v>
      </c>
      <c r="L43" s="94">
        <v>222</v>
      </c>
      <c r="M43" s="94">
        <v>1013153</v>
      </c>
      <c r="N43" s="95">
        <v>49764</v>
      </c>
      <c r="O43" s="95">
        <v>13852</v>
      </c>
      <c r="P43" s="95">
        <v>9493</v>
      </c>
      <c r="Q43" s="95">
        <v>4768</v>
      </c>
      <c r="R43" s="95">
        <v>230</v>
      </c>
      <c r="S43" s="95">
        <v>3044</v>
      </c>
      <c r="T43" s="95">
        <v>3956</v>
      </c>
      <c r="U43" s="95">
        <v>2954</v>
      </c>
      <c r="V43" s="95">
        <v>1803</v>
      </c>
      <c r="W43" s="108">
        <v>2422</v>
      </c>
      <c r="X43" s="99" t="s">
        <v>0</v>
      </c>
      <c r="Y43" s="100">
        <v>463298</v>
      </c>
      <c r="Z43" s="96">
        <v>460960</v>
      </c>
      <c r="AA43" s="98">
        <v>498</v>
      </c>
      <c r="AB43" s="93">
        <v>1974</v>
      </c>
      <c r="AC43" s="102">
        <v>1729</v>
      </c>
      <c r="AD43" s="102">
        <v>4530</v>
      </c>
      <c r="AE43" s="102">
        <v>742</v>
      </c>
      <c r="AF43" s="102">
        <v>196</v>
      </c>
      <c r="AG43" s="102">
        <v>1898</v>
      </c>
      <c r="AH43" s="102">
        <v>9841</v>
      </c>
      <c r="AI43" s="102">
        <v>5901</v>
      </c>
      <c r="AJ43" s="102">
        <v>6538</v>
      </c>
      <c r="AK43" s="103">
        <v>101</v>
      </c>
      <c r="AL43" s="102">
        <v>6273</v>
      </c>
      <c r="AM43" s="105">
        <v>4411</v>
      </c>
      <c r="AN43" s="109">
        <v>88</v>
      </c>
    </row>
    <row r="44" spans="2:40" ht="13.5" customHeight="1">
      <c r="B44" s="93">
        <v>1975</v>
      </c>
      <c r="C44" s="94">
        <v>1673755</v>
      </c>
      <c r="D44" s="95">
        <v>2098</v>
      </c>
      <c r="E44" s="95">
        <v>2300</v>
      </c>
      <c r="F44" s="96">
        <v>42</v>
      </c>
      <c r="G44" s="96">
        <v>881</v>
      </c>
      <c r="H44" s="96">
        <v>158</v>
      </c>
      <c r="I44" s="95">
        <v>34136</v>
      </c>
      <c r="J44" s="95">
        <v>21944</v>
      </c>
      <c r="K44" s="95">
        <v>2693</v>
      </c>
      <c r="L44" s="94">
        <v>170</v>
      </c>
      <c r="M44" s="94">
        <v>1037942</v>
      </c>
      <c r="N44" s="95">
        <v>53647</v>
      </c>
      <c r="O44" s="95">
        <v>14255</v>
      </c>
      <c r="P44" s="95">
        <v>10575</v>
      </c>
      <c r="Q44" s="95">
        <v>5692</v>
      </c>
      <c r="R44" s="95">
        <v>236</v>
      </c>
      <c r="S44" s="95">
        <v>2405</v>
      </c>
      <c r="T44" s="95">
        <v>3704</v>
      </c>
      <c r="U44" s="95">
        <v>2841</v>
      </c>
      <c r="V44" s="95">
        <v>1706</v>
      </c>
      <c r="W44" s="108">
        <v>1824</v>
      </c>
      <c r="X44" s="99" t="s">
        <v>0</v>
      </c>
      <c r="Y44" s="100">
        <v>441374</v>
      </c>
      <c r="Z44" s="96">
        <v>439448</v>
      </c>
      <c r="AA44" s="98">
        <v>456</v>
      </c>
      <c r="AB44" s="93">
        <v>1975</v>
      </c>
      <c r="AC44" s="102">
        <v>1600</v>
      </c>
      <c r="AD44" s="102">
        <v>4206</v>
      </c>
      <c r="AE44" s="102">
        <v>1060</v>
      </c>
      <c r="AF44" s="102">
        <v>182</v>
      </c>
      <c r="AG44" s="102">
        <v>2112</v>
      </c>
      <c r="AH44" s="102">
        <v>10018</v>
      </c>
      <c r="AI44" s="102">
        <v>6125</v>
      </c>
      <c r="AJ44" s="102">
        <v>7285</v>
      </c>
      <c r="AK44" s="103">
        <v>131</v>
      </c>
      <c r="AL44" s="102">
        <v>7060</v>
      </c>
      <c r="AM44" s="105">
        <v>3945</v>
      </c>
      <c r="AN44" s="109">
        <v>72</v>
      </c>
    </row>
    <row r="45" spans="2:40" ht="13.5" customHeight="1">
      <c r="B45" s="93"/>
      <c r="C45" s="94"/>
      <c r="D45" s="95"/>
      <c r="E45" s="95"/>
      <c r="F45" s="96"/>
      <c r="G45" s="96"/>
      <c r="H45" s="96"/>
      <c r="I45" s="95"/>
      <c r="J45" s="95"/>
      <c r="K45" s="95"/>
      <c r="L45" s="94"/>
      <c r="M45" s="94"/>
      <c r="N45" s="95"/>
      <c r="O45" s="95"/>
      <c r="P45" s="95"/>
      <c r="Q45" s="95"/>
      <c r="R45" s="95"/>
      <c r="S45" s="95"/>
      <c r="T45" s="95"/>
      <c r="U45" s="95"/>
      <c r="V45" s="95"/>
      <c r="W45" s="108"/>
      <c r="X45" s="107"/>
      <c r="Y45" s="100"/>
      <c r="Z45" s="96"/>
      <c r="AA45" s="98"/>
      <c r="AB45" s="93"/>
      <c r="AC45" s="102"/>
      <c r="AD45" s="102"/>
      <c r="AE45" s="102"/>
      <c r="AF45" s="102"/>
      <c r="AG45" s="102"/>
      <c r="AH45" s="102"/>
      <c r="AI45" s="102"/>
      <c r="AJ45" s="102"/>
      <c r="AK45" s="103"/>
      <c r="AL45" s="102"/>
      <c r="AM45" s="105"/>
      <c r="AN45" s="109"/>
    </row>
    <row r="46" spans="2:40" ht="13.5" customHeight="1">
      <c r="B46" s="93">
        <v>1976</v>
      </c>
      <c r="C46" s="94">
        <v>1691247</v>
      </c>
      <c r="D46" s="95">
        <v>2111</v>
      </c>
      <c r="E46" s="95">
        <v>2095</v>
      </c>
      <c r="F46" s="96">
        <v>74</v>
      </c>
      <c r="G46" s="96">
        <v>766</v>
      </c>
      <c r="H46" s="96">
        <v>112</v>
      </c>
      <c r="I46" s="95">
        <v>32536</v>
      </c>
      <c r="J46" s="95">
        <v>20560</v>
      </c>
      <c r="K46" s="95">
        <v>2263</v>
      </c>
      <c r="L46" s="94">
        <v>159</v>
      </c>
      <c r="M46" s="94">
        <v>1049748</v>
      </c>
      <c r="N46" s="95">
        <v>59462</v>
      </c>
      <c r="O46" s="95">
        <v>11497</v>
      </c>
      <c r="P46" s="95">
        <v>11670</v>
      </c>
      <c r="Q46" s="95">
        <v>6850</v>
      </c>
      <c r="R46" s="95">
        <v>309</v>
      </c>
      <c r="S46" s="95">
        <v>2272</v>
      </c>
      <c r="T46" s="95">
        <v>3239</v>
      </c>
      <c r="U46" s="95">
        <v>2694</v>
      </c>
      <c r="V46" s="95">
        <v>1764</v>
      </c>
      <c r="W46" s="108">
        <v>1849</v>
      </c>
      <c r="X46" s="99" t="s">
        <v>0</v>
      </c>
      <c r="Y46" s="100">
        <v>445463</v>
      </c>
      <c r="Z46" s="96">
        <v>443616</v>
      </c>
      <c r="AA46" s="98">
        <v>402</v>
      </c>
      <c r="AB46" s="93">
        <v>1976</v>
      </c>
      <c r="AC46" s="102">
        <v>1891</v>
      </c>
      <c r="AD46" s="102">
        <v>4514</v>
      </c>
      <c r="AE46" s="102">
        <v>1034</v>
      </c>
      <c r="AF46" s="102">
        <v>171</v>
      </c>
      <c r="AG46" s="102">
        <v>2229</v>
      </c>
      <c r="AH46" s="102">
        <v>10537</v>
      </c>
      <c r="AI46" s="102">
        <v>6486</v>
      </c>
      <c r="AJ46" s="102">
        <v>8232</v>
      </c>
      <c r="AK46" s="103">
        <v>129</v>
      </c>
      <c r="AL46" s="102">
        <v>7981</v>
      </c>
      <c r="AM46" s="105">
        <v>3201</v>
      </c>
      <c r="AN46" s="109">
        <v>90</v>
      </c>
    </row>
    <row r="47" spans="2:40" ht="13.5" customHeight="1">
      <c r="B47" s="93">
        <v>1977</v>
      </c>
      <c r="C47" s="94">
        <v>1705034</v>
      </c>
      <c r="D47" s="95">
        <v>2031</v>
      </c>
      <c r="E47" s="95">
        <v>2095</v>
      </c>
      <c r="F47" s="96">
        <v>53</v>
      </c>
      <c r="G47" s="96">
        <v>767</v>
      </c>
      <c r="H47" s="96">
        <v>102</v>
      </c>
      <c r="I47" s="95">
        <v>32479</v>
      </c>
      <c r="J47" s="95">
        <v>19931</v>
      </c>
      <c r="K47" s="95">
        <v>2180</v>
      </c>
      <c r="L47" s="94">
        <v>162</v>
      </c>
      <c r="M47" s="94">
        <v>1073393</v>
      </c>
      <c r="N47" s="95">
        <v>56120</v>
      </c>
      <c r="O47" s="95">
        <v>10964</v>
      </c>
      <c r="P47" s="95">
        <v>13891</v>
      </c>
      <c r="Q47" s="95">
        <v>9414</v>
      </c>
      <c r="R47" s="95">
        <v>240</v>
      </c>
      <c r="S47" s="95">
        <v>1990</v>
      </c>
      <c r="T47" s="95">
        <v>2945</v>
      </c>
      <c r="U47" s="95">
        <v>2992</v>
      </c>
      <c r="V47" s="95">
        <v>1801</v>
      </c>
      <c r="W47" s="108">
        <v>1257</v>
      </c>
      <c r="X47" s="99" t="s">
        <v>0</v>
      </c>
      <c r="Y47" s="100">
        <v>438337</v>
      </c>
      <c r="Z47" s="96">
        <v>436604</v>
      </c>
      <c r="AA47" s="98">
        <v>350</v>
      </c>
      <c r="AB47" s="93">
        <v>1977</v>
      </c>
      <c r="AC47" s="102">
        <v>2155</v>
      </c>
      <c r="AD47" s="102">
        <v>4286</v>
      </c>
      <c r="AE47" s="102">
        <v>765</v>
      </c>
      <c r="AF47" s="102">
        <v>153</v>
      </c>
      <c r="AG47" s="102">
        <v>2284</v>
      </c>
      <c r="AH47" s="102">
        <v>11079</v>
      </c>
      <c r="AI47" s="102">
        <v>7365</v>
      </c>
      <c r="AJ47" s="102">
        <v>7932</v>
      </c>
      <c r="AK47" s="103">
        <v>33</v>
      </c>
      <c r="AL47" s="102">
        <v>7795</v>
      </c>
      <c r="AM47" s="105">
        <v>3035</v>
      </c>
      <c r="AN47" s="109">
        <v>69</v>
      </c>
    </row>
    <row r="48" spans="2:40" ht="13.5" customHeight="1">
      <c r="B48" s="93">
        <v>1978</v>
      </c>
      <c r="C48" s="94">
        <v>1776843</v>
      </c>
      <c r="D48" s="95">
        <v>1862</v>
      </c>
      <c r="E48" s="95">
        <v>1932</v>
      </c>
      <c r="F48" s="96">
        <v>41</v>
      </c>
      <c r="G48" s="96">
        <v>723</v>
      </c>
      <c r="H48" s="96">
        <v>105</v>
      </c>
      <c r="I48" s="95">
        <v>28938</v>
      </c>
      <c r="J48" s="95">
        <v>18135</v>
      </c>
      <c r="K48" s="95">
        <v>1937</v>
      </c>
      <c r="L48" s="94">
        <v>150</v>
      </c>
      <c r="M48" s="94">
        <v>1136648</v>
      </c>
      <c r="N48" s="95">
        <v>64866</v>
      </c>
      <c r="O48" s="95">
        <v>9895</v>
      </c>
      <c r="P48" s="95">
        <v>15781</v>
      </c>
      <c r="Q48" s="95">
        <v>11139</v>
      </c>
      <c r="R48" s="95">
        <v>222</v>
      </c>
      <c r="S48" s="95">
        <v>2029</v>
      </c>
      <c r="T48" s="95">
        <v>2897</v>
      </c>
      <c r="U48" s="95">
        <v>2994</v>
      </c>
      <c r="V48" s="95">
        <v>1558</v>
      </c>
      <c r="W48" s="108">
        <v>1139</v>
      </c>
      <c r="X48" s="99" t="s">
        <v>0</v>
      </c>
      <c r="Y48" s="100">
        <v>441629</v>
      </c>
      <c r="Z48" s="96">
        <v>439921</v>
      </c>
      <c r="AA48" s="98">
        <v>316</v>
      </c>
      <c r="AB48" s="93">
        <v>1978</v>
      </c>
      <c r="AC48" s="102">
        <v>2004</v>
      </c>
      <c r="AD48" s="102">
        <v>4217</v>
      </c>
      <c r="AE48" s="102">
        <v>898</v>
      </c>
      <c r="AF48" s="102">
        <v>189</v>
      </c>
      <c r="AG48" s="102">
        <v>2037</v>
      </c>
      <c r="AH48" s="102">
        <v>11002</v>
      </c>
      <c r="AI48" s="102">
        <v>8457</v>
      </c>
      <c r="AJ48" s="102">
        <v>9802</v>
      </c>
      <c r="AK48" s="103">
        <v>72</v>
      </c>
      <c r="AL48" s="102">
        <v>9594</v>
      </c>
      <c r="AM48" s="105">
        <v>2574</v>
      </c>
      <c r="AN48" s="109">
        <v>110</v>
      </c>
    </row>
    <row r="49" spans="2:40" ht="13.5" customHeight="1">
      <c r="B49" s="93">
        <v>1979</v>
      </c>
      <c r="C49" s="94">
        <v>1738452</v>
      </c>
      <c r="D49" s="95">
        <v>1853</v>
      </c>
      <c r="E49" s="95">
        <v>2043</v>
      </c>
      <c r="F49" s="96">
        <v>55</v>
      </c>
      <c r="G49" s="96">
        <v>766</v>
      </c>
      <c r="H49" s="96">
        <v>131</v>
      </c>
      <c r="I49" s="95">
        <v>26431</v>
      </c>
      <c r="J49" s="95">
        <v>15466</v>
      </c>
      <c r="K49" s="95">
        <v>1737</v>
      </c>
      <c r="L49" s="94">
        <v>162</v>
      </c>
      <c r="M49" s="94">
        <v>1107477</v>
      </c>
      <c r="N49" s="95">
        <v>54642</v>
      </c>
      <c r="O49" s="95">
        <v>8843</v>
      </c>
      <c r="P49" s="95">
        <v>16532</v>
      </c>
      <c r="Q49" s="95">
        <v>13111</v>
      </c>
      <c r="R49" s="95">
        <v>139</v>
      </c>
      <c r="S49" s="95">
        <v>1987</v>
      </c>
      <c r="T49" s="95">
        <v>2810</v>
      </c>
      <c r="U49" s="95">
        <v>2829</v>
      </c>
      <c r="V49" s="95">
        <v>1404</v>
      </c>
      <c r="W49" s="108">
        <v>1250</v>
      </c>
      <c r="X49" s="99" t="s">
        <v>0</v>
      </c>
      <c r="Y49" s="100">
        <v>450528</v>
      </c>
      <c r="Z49" s="96">
        <v>449047</v>
      </c>
      <c r="AA49" s="98">
        <v>194</v>
      </c>
      <c r="AB49" s="93">
        <v>1979</v>
      </c>
      <c r="AC49" s="102">
        <v>2127</v>
      </c>
      <c r="AD49" s="102">
        <v>3079</v>
      </c>
      <c r="AE49" s="102">
        <v>507</v>
      </c>
      <c r="AF49" s="102">
        <v>130</v>
      </c>
      <c r="AG49" s="102">
        <v>1854</v>
      </c>
      <c r="AH49" s="102">
        <v>12180</v>
      </c>
      <c r="AI49" s="102">
        <v>9496</v>
      </c>
      <c r="AJ49" s="102">
        <v>8466</v>
      </c>
      <c r="AK49" s="103">
        <v>74</v>
      </c>
      <c r="AL49" s="102">
        <v>8244</v>
      </c>
      <c r="AM49" s="105">
        <v>1944</v>
      </c>
      <c r="AN49" s="109">
        <v>92</v>
      </c>
    </row>
    <row r="50" spans="2:40" ht="13.5" customHeight="1">
      <c r="B50" s="93">
        <v>1980</v>
      </c>
      <c r="C50" s="94">
        <v>1812798</v>
      </c>
      <c r="D50" s="95">
        <v>1684</v>
      </c>
      <c r="E50" s="95">
        <v>2208</v>
      </c>
      <c r="F50" s="96">
        <v>45</v>
      </c>
      <c r="G50" s="96">
        <v>823</v>
      </c>
      <c r="H50" s="96">
        <v>127</v>
      </c>
      <c r="I50" s="95">
        <v>26264</v>
      </c>
      <c r="J50" s="95">
        <v>15301</v>
      </c>
      <c r="K50" s="95">
        <v>1730</v>
      </c>
      <c r="L50" s="94">
        <v>182</v>
      </c>
      <c r="M50" s="94">
        <v>1165609</v>
      </c>
      <c r="N50" s="95">
        <v>58958</v>
      </c>
      <c r="O50" s="95">
        <v>8830</v>
      </c>
      <c r="P50" s="95">
        <v>21391</v>
      </c>
      <c r="Q50" s="95">
        <v>17594</v>
      </c>
      <c r="R50" s="95">
        <v>214</v>
      </c>
      <c r="S50" s="95">
        <v>1958</v>
      </c>
      <c r="T50" s="95">
        <v>2610</v>
      </c>
      <c r="U50" s="95">
        <v>2825</v>
      </c>
      <c r="V50" s="95">
        <v>1335</v>
      </c>
      <c r="W50" s="108">
        <v>894</v>
      </c>
      <c r="X50" s="99" t="s">
        <v>0</v>
      </c>
      <c r="Y50" s="100">
        <v>456781</v>
      </c>
      <c r="Z50" s="96">
        <v>455337</v>
      </c>
      <c r="AA50" s="98">
        <v>174</v>
      </c>
      <c r="AB50" s="93">
        <v>1980</v>
      </c>
      <c r="AC50" s="102">
        <v>2014</v>
      </c>
      <c r="AD50" s="102">
        <v>2867</v>
      </c>
      <c r="AE50" s="102">
        <v>807</v>
      </c>
      <c r="AF50" s="102">
        <v>139</v>
      </c>
      <c r="AG50" s="102">
        <v>1873</v>
      </c>
      <c r="AH50" s="102">
        <v>12017</v>
      </c>
      <c r="AI50" s="102">
        <v>9830</v>
      </c>
      <c r="AJ50" s="102">
        <v>9790</v>
      </c>
      <c r="AK50" s="103">
        <v>94</v>
      </c>
      <c r="AL50" s="102">
        <v>9567</v>
      </c>
      <c r="AM50" s="105">
        <v>2062</v>
      </c>
      <c r="AN50" s="109">
        <v>92</v>
      </c>
    </row>
    <row r="51" spans="2:40" ht="13.5" customHeight="1">
      <c r="B51" s="93"/>
      <c r="C51" s="94"/>
      <c r="D51" s="95"/>
      <c r="E51" s="95"/>
      <c r="F51" s="96"/>
      <c r="G51" s="96"/>
      <c r="H51" s="96"/>
      <c r="I51" s="95"/>
      <c r="J51" s="95"/>
      <c r="K51" s="95"/>
      <c r="L51" s="94"/>
      <c r="M51" s="94"/>
      <c r="N51" s="95"/>
      <c r="O51" s="95"/>
      <c r="P51" s="95"/>
      <c r="Q51" s="95"/>
      <c r="R51" s="95"/>
      <c r="S51" s="95"/>
      <c r="T51" s="95"/>
      <c r="U51" s="95"/>
      <c r="V51" s="95"/>
      <c r="W51" s="108"/>
      <c r="X51" s="107"/>
      <c r="Y51" s="100"/>
      <c r="Z51" s="96"/>
      <c r="AA51" s="98"/>
      <c r="AB51" s="93"/>
      <c r="AC51" s="102"/>
      <c r="AD51" s="102"/>
      <c r="AE51" s="102"/>
      <c r="AF51" s="102"/>
      <c r="AG51" s="102"/>
      <c r="AH51" s="102"/>
      <c r="AI51" s="102"/>
      <c r="AJ51" s="102"/>
      <c r="AK51" s="103"/>
      <c r="AL51" s="102"/>
      <c r="AM51" s="105"/>
      <c r="AN51" s="109"/>
    </row>
    <row r="52" spans="2:40" ht="13.5" customHeight="1">
      <c r="B52" s="93">
        <v>1981</v>
      </c>
      <c r="C52" s="94">
        <v>1925836</v>
      </c>
      <c r="D52" s="95">
        <v>1754</v>
      </c>
      <c r="E52" s="95">
        <v>2325</v>
      </c>
      <c r="F52" s="96">
        <v>52</v>
      </c>
      <c r="G52" s="96">
        <v>830</v>
      </c>
      <c r="H52" s="96">
        <v>178</v>
      </c>
      <c r="I52" s="95">
        <v>25778</v>
      </c>
      <c r="J52" s="95">
        <v>15851</v>
      </c>
      <c r="K52" s="95">
        <v>1559</v>
      </c>
      <c r="L52" s="94">
        <v>224</v>
      </c>
      <c r="M52" s="94">
        <v>1257354</v>
      </c>
      <c r="N52" s="95">
        <v>63710</v>
      </c>
      <c r="O52" s="95">
        <v>10048</v>
      </c>
      <c r="P52" s="95">
        <v>25900</v>
      </c>
      <c r="Q52" s="95">
        <v>22040</v>
      </c>
      <c r="R52" s="95">
        <v>231</v>
      </c>
      <c r="S52" s="95">
        <v>2055</v>
      </c>
      <c r="T52" s="95">
        <v>2638</v>
      </c>
      <c r="U52" s="95">
        <v>2735</v>
      </c>
      <c r="V52" s="95">
        <v>1142</v>
      </c>
      <c r="W52" s="108">
        <v>1402</v>
      </c>
      <c r="X52" s="99" t="s">
        <v>0</v>
      </c>
      <c r="Y52" s="100">
        <v>463786</v>
      </c>
      <c r="Z52" s="96">
        <v>462608</v>
      </c>
      <c r="AA52" s="98">
        <v>170</v>
      </c>
      <c r="AB52" s="93">
        <v>1981</v>
      </c>
      <c r="AC52" s="102">
        <v>1994</v>
      </c>
      <c r="AD52" s="102">
        <v>2754</v>
      </c>
      <c r="AE52" s="102">
        <v>765</v>
      </c>
      <c r="AF52" s="102">
        <v>122</v>
      </c>
      <c r="AG52" s="102">
        <v>1858</v>
      </c>
      <c r="AH52" s="102">
        <v>12650</v>
      </c>
      <c r="AI52" s="102">
        <v>11047</v>
      </c>
      <c r="AJ52" s="102">
        <v>11509</v>
      </c>
      <c r="AK52" s="103">
        <v>100</v>
      </c>
      <c r="AL52" s="102">
        <v>11312</v>
      </c>
      <c r="AM52" s="105">
        <v>1957</v>
      </c>
      <c r="AN52" s="109">
        <v>79</v>
      </c>
    </row>
    <row r="53" spans="2:40" ht="13.5" customHeight="1">
      <c r="B53" s="93">
        <v>1982</v>
      </c>
      <c r="C53" s="94">
        <v>2005319</v>
      </c>
      <c r="D53" s="95">
        <v>1764</v>
      </c>
      <c r="E53" s="95">
        <v>2251</v>
      </c>
      <c r="F53" s="96">
        <v>48</v>
      </c>
      <c r="G53" s="96">
        <v>834</v>
      </c>
      <c r="H53" s="96">
        <v>124</v>
      </c>
      <c r="I53" s="95">
        <v>25202</v>
      </c>
      <c r="J53" s="95">
        <v>14836</v>
      </c>
      <c r="K53" s="95">
        <v>1507</v>
      </c>
      <c r="L53" s="94">
        <v>158</v>
      </c>
      <c r="M53" s="94">
        <v>1313901</v>
      </c>
      <c r="N53" s="95">
        <v>66472</v>
      </c>
      <c r="O53" s="95">
        <v>11647</v>
      </c>
      <c r="P53" s="95">
        <v>29595</v>
      </c>
      <c r="Q53" s="95">
        <v>25819</v>
      </c>
      <c r="R53" s="95">
        <v>172</v>
      </c>
      <c r="S53" s="95">
        <v>2226</v>
      </c>
      <c r="T53" s="95">
        <v>2399</v>
      </c>
      <c r="U53" s="95">
        <v>2645</v>
      </c>
      <c r="V53" s="95">
        <v>1092</v>
      </c>
      <c r="W53" s="108">
        <v>2200</v>
      </c>
      <c r="X53" s="99" t="s">
        <v>0</v>
      </c>
      <c r="Y53" s="100">
        <v>477646</v>
      </c>
      <c r="Z53" s="96">
        <v>476540</v>
      </c>
      <c r="AA53" s="98">
        <v>151</v>
      </c>
      <c r="AB53" s="93">
        <v>1982</v>
      </c>
      <c r="AC53" s="102">
        <v>2291</v>
      </c>
      <c r="AD53" s="102">
        <v>2399</v>
      </c>
      <c r="AE53" s="102">
        <v>794</v>
      </c>
      <c r="AF53" s="102">
        <v>113</v>
      </c>
      <c r="AG53" s="102">
        <v>1775</v>
      </c>
      <c r="AH53" s="102">
        <v>12529</v>
      </c>
      <c r="AI53" s="102">
        <v>11931</v>
      </c>
      <c r="AJ53" s="102">
        <v>12379</v>
      </c>
      <c r="AK53" s="103">
        <v>107</v>
      </c>
      <c r="AL53" s="102">
        <v>12187</v>
      </c>
      <c r="AM53" s="105">
        <v>3026</v>
      </c>
      <c r="AN53" s="109">
        <v>60</v>
      </c>
    </row>
    <row r="54" spans="2:40" ht="13.5" customHeight="1">
      <c r="B54" s="93">
        <v>1983</v>
      </c>
      <c r="C54" s="94">
        <v>2039209</v>
      </c>
      <c r="D54" s="95">
        <v>1745</v>
      </c>
      <c r="E54" s="95">
        <v>2317</v>
      </c>
      <c r="F54" s="96">
        <v>65</v>
      </c>
      <c r="G54" s="96">
        <v>815</v>
      </c>
      <c r="H54" s="96">
        <v>111</v>
      </c>
      <c r="I54" s="95">
        <v>23803</v>
      </c>
      <c r="J54" s="95">
        <v>13975</v>
      </c>
      <c r="K54" s="95">
        <v>1306</v>
      </c>
      <c r="L54" s="94">
        <v>157</v>
      </c>
      <c r="M54" s="94">
        <v>1335258</v>
      </c>
      <c r="N54" s="95">
        <v>59463</v>
      </c>
      <c r="O54" s="95">
        <v>11992</v>
      </c>
      <c r="P54" s="95">
        <v>30705</v>
      </c>
      <c r="Q54" s="95">
        <v>28023</v>
      </c>
      <c r="R54" s="95">
        <v>109</v>
      </c>
      <c r="S54" s="95">
        <v>1857</v>
      </c>
      <c r="T54" s="95">
        <v>1970</v>
      </c>
      <c r="U54" s="95">
        <v>2464</v>
      </c>
      <c r="V54" s="95">
        <v>971</v>
      </c>
      <c r="W54" s="108">
        <v>2385</v>
      </c>
      <c r="X54" s="99" t="s">
        <v>0</v>
      </c>
      <c r="Y54" s="100">
        <v>499399</v>
      </c>
      <c r="Z54" s="96">
        <v>498492</v>
      </c>
      <c r="AA54" s="98">
        <v>132</v>
      </c>
      <c r="AB54" s="93">
        <v>1983</v>
      </c>
      <c r="AC54" s="102">
        <v>2102</v>
      </c>
      <c r="AD54" s="102">
        <v>1534</v>
      </c>
      <c r="AE54" s="102">
        <v>515</v>
      </c>
      <c r="AF54" s="102">
        <v>76</v>
      </c>
      <c r="AG54" s="102">
        <v>1566</v>
      </c>
      <c r="AH54" s="102">
        <v>12279</v>
      </c>
      <c r="AI54" s="102">
        <v>11866</v>
      </c>
      <c r="AJ54" s="102">
        <v>14182</v>
      </c>
      <c r="AK54" s="103">
        <v>57</v>
      </c>
      <c r="AL54" s="102">
        <v>14070</v>
      </c>
      <c r="AM54" s="105">
        <v>2968</v>
      </c>
      <c r="AN54" s="109">
        <v>76</v>
      </c>
    </row>
    <row r="55" spans="2:40" ht="13.5" customHeight="1">
      <c r="B55" s="93">
        <v>1984</v>
      </c>
      <c r="C55" s="94">
        <v>2080323</v>
      </c>
      <c r="D55" s="95">
        <v>1762</v>
      </c>
      <c r="E55" s="95">
        <v>2188</v>
      </c>
      <c r="F55" s="96">
        <v>61</v>
      </c>
      <c r="G55" s="96">
        <v>780</v>
      </c>
      <c r="H55" s="96">
        <v>99</v>
      </c>
      <c r="I55" s="95">
        <v>23540</v>
      </c>
      <c r="J55" s="95">
        <v>13615</v>
      </c>
      <c r="K55" s="95">
        <v>1128</v>
      </c>
      <c r="L55" s="94">
        <v>102</v>
      </c>
      <c r="M55" s="94">
        <v>1365705</v>
      </c>
      <c r="N55" s="95">
        <v>72455</v>
      </c>
      <c r="O55" s="95">
        <v>12408</v>
      </c>
      <c r="P55" s="95">
        <v>36615</v>
      </c>
      <c r="Q55" s="95">
        <v>33192</v>
      </c>
      <c r="R55" s="95">
        <v>124</v>
      </c>
      <c r="S55" s="95">
        <v>2224</v>
      </c>
      <c r="T55" s="95">
        <v>1926</v>
      </c>
      <c r="U55" s="95">
        <v>2369</v>
      </c>
      <c r="V55" s="95">
        <v>1133</v>
      </c>
      <c r="W55" s="108">
        <v>1963</v>
      </c>
      <c r="X55" s="99" t="s">
        <v>0</v>
      </c>
      <c r="Y55" s="100">
        <v>492517</v>
      </c>
      <c r="Z55" s="96">
        <v>491630</v>
      </c>
      <c r="AA55" s="98">
        <v>123</v>
      </c>
      <c r="AB55" s="93">
        <v>1984</v>
      </c>
      <c r="AC55" s="102">
        <v>1980</v>
      </c>
      <c r="AD55" s="102">
        <v>1622</v>
      </c>
      <c r="AE55" s="102">
        <v>475</v>
      </c>
      <c r="AF55" s="102">
        <v>82</v>
      </c>
      <c r="AG55" s="102">
        <v>1672</v>
      </c>
      <c r="AH55" s="102">
        <v>12564</v>
      </c>
      <c r="AI55" s="102">
        <v>10443</v>
      </c>
      <c r="AJ55" s="102">
        <v>15345</v>
      </c>
      <c r="AK55" s="103">
        <v>110</v>
      </c>
      <c r="AL55" s="102">
        <v>15154</v>
      </c>
      <c r="AM55" s="105">
        <v>2325</v>
      </c>
      <c r="AN55" s="109">
        <v>62</v>
      </c>
    </row>
    <row r="56" spans="2:40" ht="13.5" customHeight="1">
      <c r="B56" s="93">
        <v>1985</v>
      </c>
      <c r="C56" s="94">
        <v>2121444</v>
      </c>
      <c r="D56" s="95">
        <v>1780</v>
      </c>
      <c r="E56" s="95">
        <v>1815</v>
      </c>
      <c r="F56" s="96">
        <v>67</v>
      </c>
      <c r="G56" s="96">
        <v>743</v>
      </c>
      <c r="H56" s="96">
        <v>92</v>
      </c>
      <c r="I56" s="95">
        <v>22302</v>
      </c>
      <c r="J56" s="95">
        <v>12171</v>
      </c>
      <c r="K56" s="95">
        <v>1231</v>
      </c>
      <c r="L56" s="94">
        <v>112</v>
      </c>
      <c r="M56" s="94">
        <v>1381237</v>
      </c>
      <c r="N56" s="95">
        <v>74424</v>
      </c>
      <c r="O56" s="95">
        <v>12679</v>
      </c>
      <c r="P56" s="95">
        <v>41567</v>
      </c>
      <c r="Q56" s="95">
        <v>38676</v>
      </c>
      <c r="R56" s="95">
        <v>115</v>
      </c>
      <c r="S56" s="95">
        <v>2403</v>
      </c>
      <c r="T56" s="95">
        <v>1802</v>
      </c>
      <c r="U56" s="95">
        <v>2645</v>
      </c>
      <c r="V56" s="95">
        <v>1182</v>
      </c>
      <c r="W56" s="108">
        <v>2093</v>
      </c>
      <c r="X56" s="99" t="s">
        <v>0</v>
      </c>
      <c r="Y56" s="100">
        <v>514558</v>
      </c>
      <c r="Z56" s="96">
        <v>513747</v>
      </c>
      <c r="AA56" s="98">
        <v>98</v>
      </c>
      <c r="AB56" s="93">
        <v>1985</v>
      </c>
      <c r="AC56" s="102">
        <v>2028</v>
      </c>
      <c r="AD56" s="102">
        <v>1358</v>
      </c>
      <c r="AE56" s="102">
        <v>460</v>
      </c>
      <c r="AF56" s="102">
        <v>98</v>
      </c>
      <c r="AG56" s="102">
        <v>1608</v>
      </c>
      <c r="AH56" s="102">
        <v>12675</v>
      </c>
      <c r="AI56" s="102">
        <v>10812</v>
      </c>
      <c r="AJ56" s="102">
        <v>14843</v>
      </c>
      <c r="AK56" s="103">
        <v>99</v>
      </c>
      <c r="AL56" s="102">
        <v>14698</v>
      </c>
      <c r="AM56" s="105">
        <v>1396</v>
      </c>
      <c r="AN56" s="109">
        <v>66</v>
      </c>
    </row>
    <row r="57" spans="2:40" ht="13.5" customHeight="1">
      <c r="B57" s="93"/>
      <c r="C57" s="94"/>
      <c r="D57" s="95"/>
      <c r="E57" s="95"/>
      <c r="F57" s="96"/>
      <c r="G57" s="96"/>
      <c r="H57" s="96"/>
      <c r="I57" s="95"/>
      <c r="J57" s="95"/>
      <c r="K57" s="95"/>
      <c r="L57" s="94"/>
      <c r="M57" s="94"/>
      <c r="N57" s="95"/>
      <c r="O57" s="95"/>
      <c r="P57" s="95"/>
      <c r="Q57" s="95"/>
      <c r="R57" s="95"/>
      <c r="S57" s="95"/>
      <c r="T57" s="95"/>
      <c r="U57" s="95"/>
      <c r="V57" s="95"/>
      <c r="W57" s="108"/>
      <c r="X57" s="107"/>
      <c r="Y57" s="100"/>
      <c r="Z57" s="96"/>
      <c r="AA57" s="98"/>
      <c r="AB57" s="93"/>
      <c r="AC57" s="102"/>
      <c r="AD57" s="102"/>
      <c r="AE57" s="102"/>
      <c r="AF57" s="102"/>
      <c r="AG57" s="102"/>
      <c r="AH57" s="102"/>
      <c r="AI57" s="102"/>
      <c r="AJ57" s="102"/>
      <c r="AK57" s="103"/>
      <c r="AL57" s="102"/>
      <c r="AM57" s="105"/>
      <c r="AN57" s="109"/>
    </row>
    <row r="58" spans="2:40" ht="13.5" customHeight="1">
      <c r="B58" s="93">
        <v>1986</v>
      </c>
      <c r="C58" s="94">
        <v>2124272</v>
      </c>
      <c r="D58" s="95">
        <v>1676</v>
      </c>
      <c r="E58" s="95">
        <v>1949</v>
      </c>
      <c r="F58" s="96">
        <v>68</v>
      </c>
      <c r="G58" s="96">
        <v>834</v>
      </c>
      <c r="H58" s="96">
        <v>92</v>
      </c>
      <c r="I58" s="95">
        <v>21171</v>
      </c>
      <c r="J58" s="95">
        <v>10808</v>
      </c>
      <c r="K58" s="95">
        <v>1057</v>
      </c>
      <c r="L58" s="94">
        <v>92</v>
      </c>
      <c r="M58" s="94">
        <v>1375096</v>
      </c>
      <c r="N58" s="95">
        <v>64788</v>
      </c>
      <c r="O58" s="95">
        <v>12904</v>
      </c>
      <c r="P58" s="95">
        <v>37436</v>
      </c>
      <c r="Q58" s="95">
        <v>34662</v>
      </c>
      <c r="R58" s="95">
        <v>93</v>
      </c>
      <c r="S58" s="95">
        <v>2102</v>
      </c>
      <c r="T58" s="95">
        <v>1750</v>
      </c>
      <c r="U58" s="95">
        <v>2291</v>
      </c>
      <c r="V58" s="95">
        <v>1073</v>
      </c>
      <c r="W58" s="108">
        <v>1363</v>
      </c>
      <c r="X58" s="99" t="s">
        <v>0</v>
      </c>
      <c r="Y58" s="100">
        <v>543631</v>
      </c>
      <c r="Z58" s="96">
        <v>542861</v>
      </c>
      <c r="AA58" s="98">
        <v>83</v>
      </c>
      <c r="AB58" s="93">
        <v>1986</v>
      </c>
      <c r="AC58" s="102">
        <v>1776</v>
      </c>
      <c r="AD58" s="102">
        <v>1102</v>
      </c>
      <c r="AE58" s="102">
        <v>342</v>
      </c>
      <c r="AF58" s="102">
        <v>113</v>
      </c>
      <c r="AG58" s="102">
        <v>1301</v>
      </c>
      <c r="AH58" s="102">
        <v>12564</v>
      </c>
      <c r="AI58" s="102">
        <v>11039</v>
      </c>
      <c r="AJ58" s="102">
        <v>13086</v>
      </c>
      <c r="AK58" s="103">
        <v>170</v>
      </c>
      <c r="AL58" s="102">
        <v>12868</v>
      </c>
      <c r="AM58" s="105">
        <v>1739</v>
      </c>
      <c r="AN58" s="109">
        <v>56</v>
      </c>
    </row>
    <row r="59" spans="2:40" ht="13.5" customHeight="1">
      <c r="B59" s="93">
        <v>1987</v>
      </c>
      <c r="C59" s="94">
        <v>2132617</v>
      </c>
      <c r="D59" s="95">
        <v>1584</v>
      </c>
      <c r="E59" s="95">
        <v>1874</v>
      </c>
      <c r="F59" s="96">
        <v>61</v>
      </c>
      <c r="G59" s="96">
        <v>803</v>
      </c>
      <c r="H59" s="96">
        <v>73</v>
      </c>
      <c r="I59" s="95">
        <v>21046</v>
      </c>
      <c r="J59" s="95">
        <v>9970</v>
      </c>
      <c r="K59" s="95">
        <v>1106</v>
      </c>
      <c r="L59" s="94">
        <v>102</v>
      </c>
      <c r="M59" s="94">
        <v>1364796</v>
      </c>
      <c r="N59" s="95">
        <v>69844</v>
      </c>
      <c r="O59" s="95">
        <v>11855</v>
      </c>
      <c r="P59" s="95">
        <v>42580</v>
      </c>
      <c r="Q59" s="95">
        <v>40302</v>
      </c>
      <c r="R59" s="95">
        <v>87</v>
      </c>
      <c r="S59" s="95">
        <v>2074</v>
      </c>
      <c r="T59" s="95">
        <v>1823</v>
      </c>
      <c r="U59" s="95">
        <v>2404</v>
      </c>
      <c r="V59" s="95">
        <v>983</v>
      </c>
      <c r="W59" s="108">
        <v>1202</v>
      </c>
      <c r="X59" s="99" t="s">
        <v>0</v>
      </c>
      <c r="Y59" s="100">
        <v>555311</v>
      </c>
      <c r="Z59" s="96">
        <v>554663</v>
      </c>
      <c r="AA59" s="98">
        <v>98</v>
      </c>
      <c r="AB59" s="93">
        <v>1987</v>
      </c>
      <c r="AC59" s="102">
        <v>1814</v>
      </c>
      <c r="AD59" s="102">
        <v>933</v>
      </c>
      <c r="AE59" s="102">
        <v>328</v>
      </c>
      <c r="AF59" s="102">
        <v>106</v>
      </c>
      <c r="AG59" s="102">
        <v>1209</v>
      </c>
      <c r="AH59" s="102">
        <v>11776</v>
      </c>
      <c r="AI59" s="102">
        <v>11976</v>
      </c>
      <c r="AJ59" s="102">
        <v>11899</v>
      </c>
      <c r="AK59" s="103">
        <v>64</v>
      </c>
      <c r="AL59" s="102">
        <v>11801</v>
      </c>
      <c r="AM59" s="105">
        <v>2122</v>
      </c>
      <c r="AN59" s="109">
        <v>75</v>
      </c>
    </row>
    <row r="60" spans="2:40" ht="13.5" customHeight="1">
      <c r="B60" s="93">
        <v>1988</v>
      </c>
      <c r="C60" s="94">
        <v>2207380</v>
      </c>
      <c r="D60" s="95">
        <v>1441</v>
      </c>
      <c r="E60" s="95">
        <v>1771</v>
      </c>
      <c r="F60" s="96">
        <v>35</v>
      </c>
      <c r="G60" s="96">
        <v>726</v>
      </c>
      <c r="H60" s="96">
        <v>81</v>
      </c>
      <c r="I60" s="95">
        <v>21516</v>
      </c>
      <c r="J60" s="95">
        <v>10004</v>
      </c>
      <c r="K60" s="95">
        <v>1102</v>
      </c>
      <c r="L60" s="94">
        <v>56</v>
      </c>
      <c r="M60" s="94">
        <v>1422355</v>
      </c>
      <c r="N60" s="95">
        <v>65125</v>
      </c>
      <c r="O60" s="95">
        <v>12136</v>
      </c>
      <c r="P60" s="95">
        <v>45678</v>
      </c>
      <c r="Q60" s="95">
        <v>43258</v>
      </c>
      <c r="R60" s="95">
        <v>108</v>
      </c>
      <c r="S60" s="95">
        <v>1958</v>
      </c>
      <c r="T60" s="95">
        <v>1741</v>
      </c>
      <c r="U60" s="95">
        <v>2867</v>
      </c>
      <c r="V60" s="95">
        <v>1084</v>
      </c>
      <c r="W60" s="108">
        <v>1076</v>
      </c>
      <c r="X60" s="99" t="s">
        <v>0</v>
      </c>
      <c r="Y60" s="100">
        <v>566779</v>
      </c>
      <c r="Z60" s="96">
        <v>566070</v>
      </c>
      <c r="AA60" s="98">
        <v>97</v>
      </c>
      <c r="AB60" s="93">
        <v>1988</v>
      </c>
      <c r="AC60" s="102">
        <v>1629</v>
      </c>
      <c r="AD60" s="102">
        <v>1036</v>
      </c>
      <c r="AE60" s="102">
        <v>311</v>
      </c>
      <c r="AF60" s="102">
        <v>112</v>
      </c>
      <c r="AG60" s="102">
        <v>1135</v>
      </c>
      <c r="AH60" s="102">
        <v>12065</v>
      </c>
      <c r="AI60" s="102">
        <v>17588</v>
      </c>
      <c r="AJ60" s="102">
        <v>12872</v>
      </c>
      <c r="AK60" s="103">
        <v>22</v>
      </c>
      <c r="AL60" s="102">
        <v>12821</v>
      </c>
      <c r="AM60" s="105">
        <v>1970</v>
      </c>
      <c r="AN60" s="109">
        <v>118</v>
      </c>
    </row>
    <row r="61" spans="2:40" ht="13.5" customHeight="1">
      <c r="B61" s="93">
        <v>1989</v>
      </c>
      <c r="C61" s="94">
        <v>2261076</v>
      </c>
      <c r="D61" s="95">
        <v>1308</v>
      </c>
      <c r="E61" s="95">
        <v>1586</v>
      </c>
      <c r="F61" s="96">
        <v>41</v>
      </c>
      <c r="G61" s="96">
        <v>681</v>
      </c>
      <c r="H61" s="96">
        <v>62</v>
      </c>
      <c r="I61" s="95">
        <v>19802</v>
      </c>
      <c r="J61" s="95">
        <v>8182</v>
      </c>
      <c r="K61" s="95">
        <v>1041</v>
      </c>
      <c r="L61" s="94">
        <v>55</v>
      </c>
      <c r="M61" s="94">
        <v>1483590</v>
      </c>
      <c r="N61" s="95">
        <v>53605</v>
      </c>
      <c r="O61" s="95">
        <v>10861</v>
      </c>
      <c r="P61" s="95">
        <v>34004</v>
      </c>
      <c r="Q61" s="95">
        <v>32055</v>
      </c>
      <c r="R61" s="95">
        <v>71</v>
      </c>
      <c r="S61" s="95">
        <v>1388</v>
      </c>
      <c r="T61" s="95">
        <v>1556</v>
      </c>
      <c r="U61" s="95">
        <v>2759</v>
      </c>
      <c r="V61" s="95">
        <v>1155</v>
      </c>
      <c r="W61" s="108">
        <v>964</v>
      </c>
      <c r="X61" s="99" t="s">
        <v>0</v>
      </c>
      <c r="Y61" s="100">
        <v>588446</v>
      </c>
      <c r="Z61" s="96">
        <v>587808</v>
      </c>
      <c r="AA61" s="98">
        <v>63</v>
      </c>
      <c r="AB61" s="93">
        <v>1989</v>
      </c>
      <c r="AC61" s="102">
        <v>1449</v>
      </c>
      <c r="AD61" s="102">
        <v>649</v>
      </c>
      <c r="AE61" s="102">
        <v>185</v>
      </c>
      <c r="AF61" s="102">
        <v>137</v>
      </c>
      <c r="AG61" s="102">
        <v>1074</v>
      </c>
      <c r="AH61" s="102">
        <v>12086</v>
      </c>
      <c r="AI61" s="102">
        <v>21523</v>
      </c>
      <c r="AJ61" s="102">
        <v>10403</v>
      </c>
      <c r="AK61" s="103">
        <v>58</v>
      </c>
      <c r="AL61" s="102">
        <v>10312</v>
      </c>
      <c r="AM61" s="105">
        <v>1571</v>
      </c>
      <c r="AN61" s="109">
        <v>94</v>
      </c>
    </row>
    <row r="62" spans="2:40" ht="13.5" customHeight="1">
      <c r="B62" s="110">
        <v>1990</v>
      </c>
      <c r="C62" s="94">
        <v>2217559</v>
      </c>
      <c r="D62" s="95">
        <v>1238</v>
      </c>
      <c r="E62" s="95">
        <v>1653</v>
      </c>
      <c r="F62" s="96">
        <v>23</v>
      </c>
      <c r="G62" s="96">
        <v>671</v>
      </c>
      <c r="H62" s="96">
        <v>81</v>
      </c>
      <c r="I62" s="95">
        <v>19436</v>
      </c>
      <c r="J62" s="95">
        <v>7362</v>
      </c>
      <c r="K62" s="95">
        <v>943</v>
      </c>
      <c r="L62" s="94">
        <v>65</v>
      </c>
      <c r="M62" s="94">
        <v>1444067</v>
      </c>
      <c r="N62" s="95">
        <v>50919</v>
      </c>
      <c r="O62" s="95">
        <v>10093</v>
      </c>
      <c r="P62" s="95">
        <v>40401</v>
      </c>
      <c r="Q62" s="95">
        <v>38678</v>
      </c>
      <c r="R62" s="95">
        <v>66</v>
      </c>
      <c r="S62" s="95">
        <v>1437</v>
      </c>
      <c r="T62" s="95">
        <v>1548</v>
      </c>
      <c r="U62" s="95">
        <v>2730</v>
      </c>
      <c r="V62" s="95">
        <v>947</v>
      </c>
      <c r="W62" s="108">
        <v>734</v>
      </c>
      <c r="X62" s="99" t="s">
        <v>0</v>
      </c>
      <c r="Y62" s="100">
        <v>581616</v>
      </c>
      <c r="Z62" s="96">
        <v>580931</v>
      </c>
      <c r="AA62" s="98">
        <v>73</v>
      </c>
      <c r="AB62" s="110">
        <v>1990</v>
      </c>
      <c r="AC62" s="102">
        <v>1491</v>
      </c>
      <c r="AD62" s="102">
        <v>540</v>
      </c>
      <c r="AE62" s="102">
        <v>190</v>
      </c>
      <c r="AF62" s="102">
        <v>122</v>
      </c>
      <c r="AG62" s="102">
        <v>1084</v>
      </c>
      <c r="AH62" s="102">
        <v>11603</v>
      </c>
      <c r="AI62" s="102">
        <v>22824</v>
      </c>
      <c r="AJ62" s="102">
        <v>11517</v>
      </c>
      <c r="AK62" s="103">
        <v>202</v>
      </c>
      <c r="AL62" s="102">
        <v>11288</v>
      </c>
      <c r="AM62" s="105">
        <v>1413</v>
      </c>
      <c r="AN62" s="109">
        <v>86</v>
      </c>
    </row>
    <row r="63" spans="2:40" ht="13.5" customHeight="1">
      <c r="B63" s="110">
        <v>1991</v>
      </c>
      <c r="C63" s="94">
        <v>2284401</v>
      </c>
      <c r="D63" s="95">
        <v>1215</v>
      </c>
      <c r="E63" s="95">
        <v>1848</v>
      </c>
      <c r="F63" s="96">
        <v>37</v>
      </c>
      <c r="G63" s="96">
        <v>827</v>
      </c>
      <c r="H63" s="96">
        <v>77</v>
      </c>
      <c r="I63" s="95">
        <v>18634</v>
      </c>
      <c r="J63" s="95">
        <v>6703</v>
      </c>
      <c r="K63" s="95">
        <v>865</v>
      </c>
      <c r="L63" s="94">
        <v>40</v>
      </c>
      <c r="M63" s="94">
        <v>1504257</v>
      </c>
      <c r="N63" s="95">
        <v>46427</v>
      </c>
      <c r="O63" s="95">
        <v>9582</v>
      </c>
      <c r="P63" s="95">
        <v>53016</v>
      </c>
      <c r="Q63" s="95">
        <v>51406</v>
      </c>
      <c r="R63" s="95">
        <v>48</v>
      </c>
      <c r="S63" s="95">
        <v>1314</v>
      </c>
      <c r="T63" s="95">
        <v>1603</v>
      </c>
      <c r="U63" s="95">
        <v>3176</v>
      </c>
      <c r="V63" s="95">
        <v>918</v>
      </c>
      <c r="W63" s="108">
        <v>770</v>
      </c>
      <c r="X63" s="99" t="s">
        <v>0</v>
      </c>
      <c r="Y63" s="100">
        <v>577139</v>
      </c>
      <c r="Z63" s="96">
        <v>576524</v>
      </c>
      <c r="AA63" s="98">
        <v>34</v>
      </c>
      <c r="AB63" s="110">
        <v>1991</v>
      </c>
      <c r="AC63" s="102">
        <v>1348</v>
      </c>
      <c r="AD63" s="102">
        <v>562</v>
      </c>
      <c r="AE63" s="102">
        <v>160</v>
      </c>
      <c r="AF63" s="102">
        <v>197</v>
      </c>
      <c r="AG63" s="102">
        <v>988</v>
      </c>
      <c r="AH63" s="102">
        <v>12095</v>
      </c>
      <c r="AI63" s="102">
        <v>26884</v>
      </c>
      <c r="AJ63" s="102">
        <v>11917</v>
      </c>
      <c r="AK63" s="103">
        <v>55</v>
      </c>
      <c r="AL63" s="102">
        <v>11796</v>
      </c>
      <c r="AM63" s="105">
        <v>1201</v>
      </c>
      <c r="AN63" s="109">
        <v>83</v>
      </c>
    </row>
    <row r="64" spans="2:40" ht="13.5" customHeight="1">
      <c r="B64" s="110">
        <v>1992</v>
      </c>
      <c r="C64" s="94">
        <v>2355504</v>
      </c>
      <c r="D64" s="95">
        <v>1227</v>
      </c>
      <c r="E64" s="95">
        <v>2189</v>
      </c>
      <c r="F64" s="96">
        <v>48</v>
      </c>
      <c r="G64" s="96">
        <v>865</v>
      </c>
      <c r="H64" s="96">
        <v>89</v>
      </c>
      <c r="I64" s="95">
        <v>18854</v>
      </c>
      <c r="J64" s="95">
        <v>6773</v>
      </c>
      <c r="K64" s="95">
        <v>923</v>
      </c>
      <c r="L64" s="94">
        <v>32</v>
      </c>
      <c r="M64" s="94">
        <v>1525863</v>
      </c>
      <c r="N64" s="95">
        <v>48900</v>
      </c>
      <c r="O64" s="95">
        <v>10048</v>
      </c>
      <c r="P64" s="95">
        <v>57733</v>
      </c>
      <c r="Q64" s="95">
        <v>55997</v>
      </c>
      <c r="R64" s="95">
        <v>46</v>
      </c>
      <c r="S64" s="95">
        <v>1316</v>
      </c>
      <c r="T64" s="95">
        <v>1504</v>
      </c>
      <c r="U64" s="95">
        <v>3505</v>
      </c>
      <c r="V64" s="95">
        <v>1076</v>
      </c>
      <c r="W64" s="108">
        <v>539</v>
      </c>
      <c r="X64" s="99" t="s">
        <v>0</v>
      </c>
      <c r="Y64" s="100">
        <v>613621</v>
      </c>
      <c r="Z64" s="96">
        <v>613138</v>
      </c>
      <c r="AA64" s="98">
        <v>46</v>
      </c>
      <c r="AB64" s="110">
        <v>1992</v>
      </c>
      <c r="AC64" s="102">
        <v>1418</v>
      </c>
      <c r="AD64" s="102">
        <v>371</v>
      </c>
      <c r="AE64" s="102">
        <v>167</v>
      </c>
      <c r="AF64" s="102">
        <v>271</v>
      </c>
      <c r="AG64" s="102">
        <v>1003</v>
      </c>
      <c r="AH64" s="102">
        <v>12192</v>
      </c>
      <c r="AI64" s="102">
        <v>30966</v>
      </c>
      <c r="AJ64" s="102">
        <v>12269</v>
      </c>
      <c r="AK64" s="103">
        <v>122</v>
      </c>
      <c r="AL64" s="102">
        <v>12126</v>
      </c>
      <c r="AM64" s="105">
        <v>1201</v>
      </c>
      <c r="AN64" s="109">
        <v>83</v>
      </c>
    </row>
    <row r="65" spans="2:40" ht="13.5" customHeight="1">
      <c r="B65" s="110">
        <v>1993</v>
      </c>
      <c r="C65" s="94">
        <v>2437252</v>
      </c>
      <c r="D65" s="95">
        <v>1233</v>
      </c>
      <c r="E65" s="95">
        <v>2466</v>
      </c>
      <c r="F65" s="96">
        <v>39</v>
      </c>
      <c r="G65" s="96">
        <v>997</v>
      </c>
      <c r="H65" s="96">
        <v>101</v>
      </c>
      <c r="I65" s="95">
        <v>18306</v>
      </c>
      <c r="J65" s="95">
        <v>6576</v>
      </c>
      <c r="K65" s="95">
        <v>940</v>
      </c>
      <c r="L65" s="94">
        <v>38</v>
      </c>
      <c r="M65" s="94">
        <v>1583993</v>
      </c>
      <c r="N65" s="95">
        <v>47341</v>
      </c>
      <c r="O65" s="95">
        <v>11225</v>
      </c>
      <c r="P65" s="95">
        <v>61499</v>
      </c>
      <c r="Q65" s="95">
        <v>59820</v>
      </c>
      <c r="R65" s="95">
        <v>67</v>
      </c>
      <c r="S65" s="95">
        <v>1539</v>
      </c>
      <c r="T65" s="95">
        <v>1611</v>
      </c>
      <c r="U65" s="95">
        <v>3581</v>
      </c>
      <c r="V65" s="95">
        <v>944</v>
      </c>
      <c r="W65" s="108">
        <v>545</v>
      </c>
      <c r="X65" s="99" t="s">
        <v>0</v>
      </c>
      <c r="Y65" s="100">
        <v>636525</v>
      </c>
      <c r="Z65" s="96">
        <v>636102</v>
      </c>
      <c r="AA65" s="98">
        <v>46</v>
      </c>
      <c r="AB65" s="110">
        <v>1993</v>
      </c>
      <c r="AC65" s="102">
        <v>1754</v>
      </c>
      <c r="AD65" s="102">
        <v>358</v>
      </c>
      <c r="AE65" s="102">
        <v>200</v>
      </c>
      <c r="AF65" s="102">
        <v>258</v>
      </c>
      <c r="AG65" s="102">
        <v>965</v>
      </c>
      <c r="AH65" s="102">
        <v>11942</v>
      </c>
      <c r="AI65" s="102">
        <v>30707</v>
      </c>
      <c r="AJ65" s="102">
        <v>10029</v>
      </c>
      <c r="AK65" s="103">
        <v>161</v>
      </c>
      <c r="AL65" s="102">
        <v>9823</v>
      </c>
      <c r="AM65" s="105">
        <v>1014</v>
      </c>
      <c r="AN65" s="109">
        <v>98</v>
      </c>
    </row>
    <row r="66" spans="2:40" ht="13.5" customHeight="1">
      <c r="B66" s="110"/>
      <c r="C66" s="94"/>
      <c r="D66" s="95"/>
      <c r="E66" s="95"/>
      <c r="F66" s="96"/>
      <c r="G66" s="96"/>
      <c r="H66" s="96"/>
      <c r="I66" s="95"/>
      <c r="J66" s="95"/>
      <c r="K66" s="95"/>
      <c r="L66" s="94"/>
      <c r="M66" s="94"/>
      <c r="N66" s="95"/>
      <c r="O66" s="95"/>
      <c r="P66" s="95"/>
      <c r="Q66" s="95"/>
      <c r="R66" s="95"/>
      <c r="S66" s="95"/>
      <c r="T66" s="95"/>
      <c r="U66" s="95"/>
      <c r="V66" s="95"/>
      <c r="W66" s="108"/>
      <c r="X66" s="107"/>
      <c r="Y66" s="100"/>
      <c r="Z66" s="96"/>
      <c r="AA66" s="98"/>
      <c r="AB66" s="110"/>
      <c r="AC66" s="102"/>
      <c r="AD66" s="102"/>
      <c r="AE66" s="102"/>
      <c r="AF66" s="102"/>
      <c r="AG66" s="102"/>
      <c r="AH66" s="102"/>
      <c r="AI66" s="102"/>
      <c r="AJ66" s="102"/>
      <c r="AK66" s="103"/>
      <c r="AL66" s="102"/>
      <c r="AM66" s="105"/>
      <c r="AN66" s="109"/>
    </row>
    <row r="67" spans="2:40" ht="13.5" customHeight="1">
      <c r="B67" s="110">
        <v>1994</v>
      </c>
      <c r="C67" s="94">
        <v>2426694</v>
      </c>
      <c r="D67" s="95">
        <v>1279</v>
      </c>
      <c r="E67" s="95">
        <v>2684</v>
      </c>
      <c r="F67" s="96">
        <v>42</v>
      </c>
      <c r="G67" s="96">
        <v>986</v>
      </c>
      <c r="H67" s="96">
        <v>87</v>
      </c>
      <c r="I67" s="95">
        <v>18097</v>
      </c>
      <c r="J67" s="95">
        <v>6112</v>
      </c>
      <c r="K67" s="95">
        <v>1019</v>
      </c>
      <c r="L67" s="94">
        <v>21</v>
      </c>
      <c r="M67" s="94">
        <v>1557738</v>
      </c>
      <c r="N67" s="95">
        <v>52047</v>
      </c>
      <c r="O67" s="95">
        <v>11266</v>
      </c>
      <c r="P67" s="95">
        <v>68504</v>
      </c>
      <c r="Q67" s="95">
        <v>66629</v>
      </c>
      <c r="R67" s="95">
        <v>58</v>
      </c>
      <c r="S67" s="95">
        <v>1391</v>
      </c>
      <c r="T67" s="95">
        <v>1616</v>
      </c>
      <c r="U67" s="95">
        <v>3580</v>
      </c>
      <c r="V67" s="95">
        <v>1113</v>
      </c>
      <c r="W67" s="108">
        <v>645</v>
      </c>
      <c r="X67" s="99" t="s">
        <v>0</v>
      </c>
      <c r="Y67" s="100">
        <v>642687</v>
      </c>
      <c r="Z67" s="96">
        <v>642262</v>
      </c>
      <c r="AA67" s="98">
        <v>51</v>
      </c>
      <c r="AB67" s="110">
        <v>1994</v>
      </c>
      <c r="AC67" s="102">
        <v>1741</v>
      </c>
      <c r="AD67" s="102">
        <v>335</v>
      </c>
      <c r="AE67" s="102">
        <v>170</v>
      </c>
      <c r="AF67" s="102">
        <v>203</v>
      </c>
      <c r="AG67" s="102">
        <v>1113</v>
      </c>
      <c r="AH67" s="102">
        <v>11213</v>
      </c>
      <c r="AI67" s="102">
        <v>30119</v>
      </c>
      <c r="AJ67" s="102">
        <v>9615</v>
      </c>
      <c r="AK67" s="103">
        <v>190</v>
      </c>
      <c r="AL67" s="102">
        <v>9405</v>
      </c>
      <c r="AM67" s="105">
        <v>774</v>
      </c>
      <c r="AN67" s="109">
        <v>106</v>
      </c>
    </row>
    <row r="68" spans="2:40" ht="13.5" customHeight="1">
      <c r="B68" s="110">
        <v>1995</v>
      </c>
      <c r="C68" s="94">
        <v>2435983</v>
      </c>
      <c r="D68" s="95">
        <v>1281</v>
      </c>
      <c r="E68" s="95">
        <v>2277</v>
      </c>
      <c r="F68" s="96">
        <v>31</v>
      </c>
      <c r="G68" s="96">
        <v>926</v>
      </c>
      <c r="H68" s="96">
        <v>63</v>
      </c>
      <c r="I68" s="95">
        <v>17482</v>
      </c>
      <c r="J68" s="95">
        <v>6190</v>
      </c>
      <c r="K68" s="95">
        <v>943</v>
      </c>
      <c r="L68" s="94">
        <v>38</v>
      </c>
      <c r="M68" s="94">
        <v>1570492</v>
      </c>
      <c r="N68" s="95">
        <v>45923</v>
      </c>
      <c r="O68" s="95">
        <v>11207</v>
      </c>
      <c r="P68" s="95">
        <v>61144</v>
      </c>
      <c r="Q68" s="95">
        <v>59512</v>
      </c>
      <c r="R68" s="95">
        <v>38</v>
      </c>
      <c r="S68" s="95">
        <v>1353</v>
      </c>
      <c r="T68" s="95">
        <v>1500</v>
      </c>
      <c r="U68" s="95">
        <v>3644</v>
      </c>
      <c r="V68" s="95">
        <v>1108</v>
      </c>
      <c r="W68" s="108">
        <v>703</v>
      </c>
      <c r="X68" s="99" t="s">
        <v>0</v>
      </c>
      <c r="Y68" s="100">
        <v>653408</v>
      </c>
      <c r="Z68" s="96">
        <v>653039</v>
      </c>
      <c r="AA68" s="98">
        <v>32</v>
      </c>
      <c r="AB68" s="110">
        <v>1995</v>
      </c>
      <c r="AC68" s="102">
        <v>1710</v>
      </c>
      <c r="AD68" s="102">
        <v>285</v>
      </c>
      <c r="AE68" s="102">
        <v>175</v>
      </c>
      <c r="AF68" s="102">
        <v>240</v>
      </c>
      <c r="AG68" s="102">
        <v>1188</v>
      </c>
      <c r="AH68" s="102">
        <v>11009</v>
      </c>
      <c r="AI68" s="102">
        <v>31231</v>
      </c>
      <c r="AJ68" s="102">
        <v>9159</v>
      </c>
      <c r="AK68" s="103">
        <v>116</v>
      </c>
      <c r="AL68" s="102">
        <v>9023</v>
      </c>
      <c r="AM68" s="105">
        <v>702</v>
      </c>
      <c r="AN68" s="109">
        <v>139</v>
      </c>
    </row>
    <row r="69" spans="2:40" ht="13.5" customHeight="1">
      <c r="B69" s="110">
        <v>1996</v>
      </c>
      <c r="C69" s="94">
        <v>2465503</v>
      </c>
      <c r="D69" s="95">
        <v>1218</v>
      </c>
      <c r="E69" s="95">
        <v>2463</v>
      </c>
      <c r="F69" s="96">
        <v>39</v>
      </c>
      <c r="G69" s="96">
        <v>1044</v>
      </c>
      <c r="H69" s="96">
        <v>84</v>
      </c>
      <c r="I69" s="95">
        <v>17876</v>
      </c>
      <c r="J69" s="95">
        <v>6469</v>
      </c>
      <c r="K69" s="95">
        <v>904</v>
      </c>
      <c r="L69" s="94">
        <v>31</v>
      </c>
      <c r="M69" s="94">
        <v>1588698</v>
      </c>
      <c r="N69" s="95">
        <v>49394</v>
      </c>
      <c r="O69" s="95">
        <v>12226</v>
      </c>
      <c r="P69" s="95">
        <v>60213</v>
      </c>
      <c r="Q69" s="95">
        <v>58592</v>
      </c>
      <c r="R69" s="95">
        <v>52</v>
      </c>
      <c r="S69" s="95">
        <v>1188</v>
      </c>
      <c r="T69" s="95">
        <v>1483</v>
      </c>
      <c r="U69" s="95">
        <v>4025</v>
      </c>
      <c r="V69" s="95">
        <v>1203</v>
      </c>
      <c r="W69" s="108">
        <v>621</v>
      </c>
      <c r="X69" s="99" t="s">
        <v>0</v>
      </c>
      <c r="Y69" s="100">
        <v>653782</v>
      </c>
      <c r="Z69" s="96">
        <v>653384</v>
      </c>
      <c r="AA69" s="98">
        <v>46</v>
      </c>
      <c r="AB69" s="110">
        <v>1996</v>
      </c>
      <c r="AC69" s="102">
        <v>1846</v>
      </c>
      <c r="AD69" s="102">
        <v>288</v>
      </c>
      <c r="AE69" s="102">
        <v>144</v>
      </c>
      <c r="AF69" s="102">
        <v>251</v>
      </c>
      <c r="AG69" s="102">
        <v>1268</v>
      </c>
      <c r="AH69" s="102">
        <v>11246</v>
      </c>
      <c r="AI69" s="102">
        <v>36406</v>
      </c>
      <c r="AJ69" s="102">
        <v>9973</v>
      </c>
      <c r="AK69" s="103">
        <v>141</v>
      </c>
      <c r="AL69" s="102">
        <v>9811</v>
      </c>
      <c r="AM69" s="105">
        <v>616</v>
      </c>
      <c r="AN69" s="109">
        <v>153</v>
      </c>
    </row>
    <row r="70" spans="2:40" ht="13.5" customHeight="1">
      <c r="B70" s="110">
        <v>1997</v>
      </c>
      <c r="C70" s="94">
        <v>2518074</v>
      </c>
      <c r="D70" s="95">
        <v>1282</v>
      </c>
      <c r="E70" s="95">
        <v>2809</v>
      </c>
      <c r="F70" s="96">
        <v>41</v>
      </c>
      <c r="G70" s="96">
        <v>1262</v>
      </c>
      <c r="H70" s="96">
        <v>98</v>
      </c>
      <c r="I70" s="95">
        <v>19288</v>
      </c>
      <c r="J70" s="95">
        <v>7254</v>
      </c>
      <c r="K70" s="95">
        <v>1040</v>
      </c>
      <c r="L70" s="94">
        <v>41</v>
      </c>
      <c r="M70" s="94">
        <v>1665543</v>
      </c>
      <c r="N70" s="95">
        <v>49426</v>
      </c>
      <c r="O70" s="95">
        <v>12947</v>
      </c>
      <c r="P70" s="95">
        <v>60524</v>
      </c>
      <c r="Q70" s="95">
        <v>58955</v>
      </c>
      <c r="R70" s="95">
        <v>48</v>
      </c>
      <c r="S70" s="95">
        <v>1258</v>
      </c>
      <c r="T70" s="95">
        <v>1657</v>
      </c>
      <c r="U70" s="95">
        <v>4398</v>
      </c>
      <c r="V70" s="95">
        <v>1290</v>
      </c>
      <c r="W70" s="108">
        <v>471</v>
      </c>
      <c r="X70" s="99" t="s">
        <v>0</v>
      </c>
      <c r="Y70" s="100">
        <v>618891</v>
      </c>
      <c r="Z70" s="96">
        <v>618510</v>
      </c>
      <c r="AA70" s="98">
        <v>44</v>
      </c>
      <c r="AB70" s="110">
        <v>1997</v>
      </c>
      <c r="AC70" s="102">
        <v>1936</v>
      </c>
      <c r="AD70" s="102">
        <v>307</v>
      </c>
      <c r="AE70" s="102">
        <v>167</v>
      </c>
      <c r="AF70" s="102">
        <v>284</v>
      </c>
      <c r="AG70" s="102">
        <v>1434</v>
      </c>
      <c r="AH70" s="102">
        <v>12281</v>
      </c>
      <c r="AI70" s="102">
        <v>41064</v>
      </c>
      <c r="AJ70" s="102">
        <v>10100</v>
      </c>
      <c r="AK70" s="103">
        <v>165</v>
      </c>
      <c r="AL70" s="102">
        <v>9907</v>
      </c>
      <c r="AM70" s="105">
        <v>626</v>
      </c>
      <c r="AN70" s="109">
        <v>114</v>
      </c>
    </row>
    <row r="71" spans="2:40" ht="13.5" customHeight="1">
      <c r="B71" s="110">
        <v>1998</v>
      </c>
      <c r="C71" s="94">
        <v>2690267</v>
      </c>
      <c r="D71" s="95">
        <v>1388</v>
      </c>
      <c r="E71" s="95">
        <v>3426</v>
      </c>
      <c r="F71" s="96">
        <v>78</v>
      </c>
      <c r="G71" s="96">
        <v>1411</v>
      </c>
      <c r="H71" s="96">
        <v>109</v>
      </c>
      <c r="I71" s="95">
        <v>19476</v>
      </c>
      <c r="J71" s="95">
        <v>7367</v>
      </c>
      <c r="K71" s="95">
        <v>971</v>
      </c>
      <c r="L71" s="94">
        <v>37</v>
      </c>
      <c r="M71" s="94">
        <v>1789049</v>
      </c>
      <c r="N71" s="95">
        <v>48279</v>
      </c>
      <c r="O71" s="95">
        <v>13900</v>
      </c>
      <c r="P71" s="95">
        <v>65380</v>
      </c>
      <c r="Q71" s="95">
        <v>64025</v>
      </c>
      <c r="R71" s="95">
        <v>32</v>
      </c>
      <c r="S71" s="95">
        <v>1382</v>
      </c>
      <c r="T71" s="95">
        <v>1873</v>
      </c>
      <c r="U71" s="95">
        <v>4251</v>
      </c>
      <c r="V71" s="95">
        <v>1250</v>
      </c>
      <c r="W71" s="108">
        <v>670</v>
      </c>
      <c r="X71" s="99" t="s">
        <v>0</v>
      </c>
      <c r="Y71" s="100">
        <v>657099</v>
      </c>
      <c r="Z71" s="96">
        <v>656721</v>
      </c>
      <c r="AA71" s="98">
        <v>50</v>
      </c>
      <c r="AB71" s="110">
        <v>1998</v>
      </c>
      <c r="AC71" s="102">
        <v>1566</v>
      </c>
      <c r="AD71" s="102">
        <v>229</v>
      </c>
      <c r="AE71" s="102">
        <v>145</v>
      </c>
      <c r="AF71" s="102">
        <v>221</v>
      </c>
      <c r="AG71" s="102">
        <v>1395</v>
      </c>
      <c r="AH71" s="102">
        <v>13308</v>
      </c>
      <c r="AI71" s="102">
        <v>46009</v>
      </c>
      <c r="AJ71" s="102">
        <v>9458</v>
      </c>
      <c r="AK71" s="103">
        <v>373</v>
      </c>
      <c r="AL71" s="102">
        <v>9033</v>
      </c>
      <c r="AM71" s="105">
        <v>515</v>
      </c>
      <c r="AN71" s="109">
        <v>95</v>
      </c>
    </row>
    <row r="72" spans="2:40" ht="13.5" customHeight="1">
      <c r="B72" s="110"/>
      <c r="C72" s="94"/>
      <c r="D72" s="95"/>
      <c r="E72" s="95"/>
      <c r="F72" s="96"/>
      <c r="G72" s="96"/>
      <c r="H72" s="96"/>
      <c r="I72" s="95"/>
      <c r="J72" s="95"/>
      <c r="K72" s="95"/>
      <c r="L72" s="94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108"/>
      <c r="X72" s="107"/>
      <c r="Y72" s="100"/>
      <c r="Z72" s="96"/>
      <c r="AA72" s="98"/>
      <c r="AB72" s="110"/>
      <c r="AC72" s="102"/>
      <c r="AD72" s="102"/>
      <c r="AE72" s="102"/>
      <c r="AF72" s="102"/>
      <c r="AG72" s="102"/>
      <c r="AH72" s="102"/>
      <c r="AI72" s="102"/>
      <c r="AJ72" s="102"/>
      <c r="AK72" s="103"/>
      <c r="AL72" s="102"/>
      <c r="AM72" s="105"/>
      <c r="AN72" s="109"/>
    </row>
    <row r="73" spans="2:40" ht="13.5" customHeight="1">
      <c r="B73" s="110">
        <v>1999</v>
      </c>
      <c r="C73" s="94">
        <v>2904051</v>
      </c>
      <c r="D73" s="95">
        <v>1265</v>
      </c>
      <c r="E73" s="95">
        <v>4237</v>
      </c>
      <c r="F73" s="96">
        <v>73</v>
      </c>
      <c r="G73" s="96">
        <v>1815</v>
      </c>
      <c r="H73" s="96">
        <v>128</v>
      </c>
      <c r="I73" s="95">
        <v>20233</v>
      </c>
      <c r="J73" s="95">
        <v>7792</v>
      </c>
      <c r="K73" s="95">
        <v>995</v>
      </c>
      <c r="L73" s="94">
        <v>34</v>
      </c>
      <c r="M73" s="94">
        <v>1910393</v>
      </c>
      <c r="N73" s="95">
        <v>43431</v>
      </c>
      <c r="O73" s="95">
        <v>14768</v>
      </c>
      <c r="P73" s="95">
        <v>68864</v>
      </c>
      <c r="Q73" s="95">
        <v>67635</v>
      </c>
      <c r="R73" s="95">
        <v>31</v>
      </c>
      <c r="S73" s="95">
        <v>1502</v>
      </c>
      <c r="T73" s="95">
        <v>1857</v>
      </c>
      <c r="U73" s="95">
        <v>5346</v>
      </c>
      <c r="V73" s="95">
        <v>1212</v>
      </c>
      <c r="W73" s="108">
        <v>597</v>
      </c>
      <c r="X73" s="99" t="s">
        <v>0</v>
      </c>
      <c r="Y73" s="100">
        <v>738764</v>
      </c>
      <c r="Z73" s="96">
        <v>738425</v>
      </c>
      <c r="AA73" s="98">
        <v>60</v>
      </c>
      <c r="AB73" s="110">
        <v>1999</v>
      </c>
      <c r="AC73" s="102">
        <v>1728</v>
      </c>
      <c r="AD73" s="102">
        <v>211</v>
      </c>
      <c r="AE73" s="102">
        <v>97</v>
      </c>
      <c r="AF73" s="102">
        <v>249</v>
      </c>
      <c r="AG73" s="102">
        <v>1531</v>
      </c>
      <c r="AH73" s="102">
        <v>14549</v>
      </c>
      <c r="AI73" s="102">
        <v>53552</v>
      </c>
      <c r="AJ73" s="102">
        <v>8737</v>
      </c>
      <c r="AK73" s="103">
        <v>467</v>
      </c>
      <c r="AL73" s="102">
        <v>8252</v>
      </c>
      <c r="AM73" s="105">
        <v>293</v>
      </c>
      <c r="AN73" s="109">
        <v>103</v>
      </c>
    </row>
    <row r="74" spans="2:40" ht="13.5" customHeight="1">
      <c r="B74" s="110">
        <v>2000</v>
      </c>
      <c r="C74" s="94">
        <v>3256109</v>
      </c>
      <c r="D74" s="95">
        <v>1391</v>
      </c>
      <c r="E74" s="95">
        <v>5173</v>
      </c>
      <c r="F74" s="96">
        <v>71</v>
      </c>
      <c r="G74" s="96">
        <v>2280</v>
      </c>
      <c r="H74" s="96">
        <v>137</v>
      </c>
      <c r="I74" s="95">
        <v>30184</v>
      </c>
      <c r="J74" s="95">
        <v>13225</v>
      </c>
      <c r="K74" s="95">
        <v>2047</v>
      </c>
      <c r="L74" s="94">
        <v>36</v>
      </c>
      <c r="M74" s="94">
        <v>2131164</v>
      </c>
      <c r="N74" s="95">
        <v>44384</v>
      </c>
      <c r="O74" s="95">
        <v>18926</v>
      </c>
      <c r="P74" s="95">
        <v>57403</v>
      </c>
      <c r="Q74" s="95">
        <v>55850</v>
      </c>
      <c r="R74" s="95">
        <v>41</v>
      </c>
      <c r="S74" s="95">
        <v>1731</v>
      </c>
      <c r="T74" s="95">
        <v>2260</v>
      </c>
      <c r="U74" s="95">
        <v>7412</v>
      </c>
      <c r="V74" s="95">
        <v>1554</v>
      </c>
      <c r="W74" s="108">
        <v>557</v>
      </c>
      <c r="X74" s="99" t="s">
        <v>0</v>
      </c>
      <c r="Y74" s="100">
        <v>813120</v>
      </c>
      <c r="Z74" s="96">
        <v>812639</v>
      </c>
      <c r="AA74" s="98">
        <v>112</v>
      </c>
      <c r="AB74" s="110">
        <v>2000</v>
      </c>
      <c r="AC74" s="102">
        <v>1743</v>
      </c>
      <c r="AD74" s="102">
        <v>325</v>
      </c>
      <c r="AE74" s="102">
        <v>100</v>
      </c>
      <c r="AF74" s="102">
        <v>302</v>
      </c>
      <c r="AG74" s="102">
        <v>2082</v>
      </c>
      <c r="AH74" s="102">
        <v>20976</v>
      </c>
      <c r="AI74" s="102">
        <v>87943</v>
      </c>
      <c r="AJ74" s="102">
        <v>9091</v>
      </c>
      <c r="AK74" s="103">
        <v>1498</v>
      </c>
      <c r="AL74" s="102">
        <v>7558</v>
      </c>
      <c r="AM74" s="105">
        <v>278</v>
      </c>
      <c r="AN74" s="109">
        <v>107</v>
      </c>
    </row>
    <row r="75" spans="2:40" ht="13.5" customHeight="1">
      <c r="B75" s="110">
        <v>2001</v>
      </c>
      <c r="C75" s="94">
        <v>3581521</v>
      </c>
      <c r="D75" s="95">
        <v>1340</v>
      </c>
      <c r="E75" s="95">
        <v>6393</v>
      </c>
      <c r="F75" s="96">
        <v>96</v>
      </c>
      <c r="G75" s="96">
        <v>2755</v>
      </c>
      <c r="H75" s="96">
        <v>171</v>
      </c>
      <c r="I75" s="95">
        <v>33965</v>
      </c>
      <c r="J75" s="95">
        <v>16928</v>
      </c>
      <c r="K75" s="95">
        <v>2300</v>
      </c>
      <c r="L75" s="94">
        <v>42</v>
      </c>
      <c r="M75" s="94">
        <v>2340511</v>
      </c>
      <c r="N75" s="95">
        <v>43104</v>
      </c>
      <c r="O75" s="95">
        <v>19566</v>
      </c>
      <c r="P75" s="95">
        <v>65770</v>
      </c>
      <c r="Q75" s="95">
        <v>63775</v>
      </c>
      <c r="R75" s="95">
        <v>66</v>
      </c>
      <c r="S75" s="95">
        <v>2388</v>
      </c>
      <c r="T75" s="95">
        <v>2228</v>
      </c>
      <c r="U75" s="95">
        <v>9326</v>
      </c>
      <c r="V75" s="95">
        <v>1771</v>
      </c>
      <c r="W75" s="108">
        <v>454</v>
      </c>
      <c r="X75" s="111">
        <v>0</v>
      </c>
      <c r="Y75" s="100">
        <v>846455</v>
      </c>
      <c r="Z75" s="96">
        <v>845909</v>
      </c>
      <c r="AA75" s="98">
        <v>135</v>
      </c>
      <c r="AB75" s="110">
        <v>2001</v>
      </c>
      <c r="AC75" s="102">
        <v>2006</v>
      </c>
      <c r="AD75" s="102">
        <v>429</v>
      </c>
      <c r="AE75" s="102">
        <v>158</v>
      </c>
      <c r="AF75" s="102">
        <v>237</v>
      </c>
      <c r="AG75" s="102">
        <v>2354</v>
      </c>
      <c r="AH75" s="102">
        <v>26686</v>
      </c>
      <c r="AI75" s="102">
        <v>145936</v>
      </c>
      <c r="AJ75" s="102">
        <v>7671</v>
      </c>
      <c r="AK75" s="103">
        <v>1645</v>
      </c>
      <c r="AL75" s="102">
        <v>5980</v>
      </c>
      <c r="AM75" s="105">
        <v>291</v>
      </c>
      <c r="AN75" s="109">
        <v>111</v>
      </c>
    </row>
    <row r="76" spans="2:40" ht="13.5" customHeight="1">
      <c r="B76" s="110">
        <v>2002</v>
      </c>
      <c r="C76" s="94">
        <v>3693928</v>
      </c>
      <c r="D76" s="95">
        <v>1396</v>
      </c>
      <c r="E76" s="95">
        <v>6984</v>
      </c>
      <c r="F76" s="96">
        <v>93</v>
      </c>
      <c r="G76" s="96">
        <v>3038</v>
      </c>
      <c r="H76" s="96">
        <v>154</v>
      </c>
      <c r="I76" s="95">
        <v>36324</v>
      </c>
      <c r="J76" s="95">
        <v>19442</v>
      </c>
      <c r="K76" s="95">
        <v>2374</v>
      </c>
      <c r="L76" s="94">
        <v>30</v>
      </c>
      <c r="M76" s="94">
        <v>2377488</v>
      </c>
      <c r="N76" s="95">
        <v>49482</v>
      </c>
      <c r="O76" s="95">
        <v>18403</v>
      </c>
      <c r="P76" s="95">
        <v>73933</v>
      </c>
      <c r="Q76" s="95">
        <v>71782</v>
      </c>
      <c r="R76" s="95">
        <v>56</v>
      </c>
      <c r="S76" s="95">
        <v>2987</v>
      </c>
      <c r="T76" s="95">
        <v>2357</v>
      </c>
      <c r="U76" s="95">
        <v>9476</v>
      </c>
      <c r="V76" s="95">
        <v>2052</v>
      </c>
      <c r="W76" s="108">
        <v>392</v>
      </c>
      <c r="X76" s="94">
        <v>322</v>
      </c>
      <c r="Y76" s="100">
        <v>840453</v>
      </c>
      <c r="Z76" s="96">
        <v>839867</v>
      </c>
      <c r="AA76" s="98">
        <v>172</v>
      </c>
      <c r="AB76" s="110">
        <v>2002</v>
      </c>
      <c r="AC76" s="102">
        <v>1830</v>
      </c>
      <c r="AD76" s="102">
        <v>329</v>
      </c>
      <c r="AE76" s="102">
        <v>164</v>
      </c>
      <c r="AF76" s="102">
        <v>251</v>
      </c>
      <c r="AG76" s="102">
        <v>2621</v>
      </c>
      <c r="AH76" s="102">
        <v>33872</v>
      </c>
      <c r="AI76" s="102">
        <v>196018</v>
      </c>
      <c r="AJ76" s="102">
        <v>10883</v>
      </c>
      <c r="AK76" s="103">
        <v>4783</v>
      </c>
      <c r="AL76" s="102">
        <v>6032</v>
      </c>
      <c r="AM76" s="105">
        <v>300</v>
      </c>
      <c r="AN76" s="106">
        <v>132</v>
      </c>
    </row>
    <row r="77" spans="2:40" ht="13.5" customHeight="1">
      <c r="B77" s="110">
        <v>2003</v>
      </c>
      <c r="C77" s="94">
        <v>3646253</v>
      </c>
      <c r="D77" s="112">
        <v>1452</v>
      </c>
      <c r="E77" s="112">
        <v>7664</v>
      </c>
      <c r="F77" s="113">
        <v>78</v>
      </c>
      <c r="G77" s="113">
        <v>3119</v>
      </c>
      <c r="H77" s="113">
        <v>203</v>
      </c>
      <c r="I77" s="112">
        <v>36568</v>
      </c>
      <c r="J77" s="112">
        <v>21937</v>
      </c>
      <c r="K77" s="112">
        <v>2625</v>
      </c>
      <c r="L77" s="114">
        <v>34</v>
      </c>
      <c r="M77" s="114">
        <v>2235844</v>
      </c>
      <c r="N77" s="112">
        <v>60298</v>
      </c>
      <c r="O77" s="112">
        <v>17595</v>
      </c>
      <c r="P77" s="95">
        <v>92346</v>
      </c>
      <c r="Q77" s="112">
        <v>90163</v>
      </c>
      <c r="R77" s="112">
        <v>40</v>
      </c>
      <c r="S77" s="112">
        <v>4519</v>
      </c>
      <c r="T77" s="112">
        <v>2472</v>
      </c>
      <c r="U77" s="112">
        <v>10029</v>
      </c>
      <c r="V77" s="112">
        <v>2422</v>
      </c>
      <c r="W77" s="115">
        <v>375</v>
      </c>
      <c r="X77" s="114">
        <v>308</v>
      </c>
      <c r="Y77" s="113">
        <v>856435</v>
      </c>
      <c r="Z77" s="113">
        <v>855809</v>
      </c>
      <c r="AA77" s="116">
        <v>213</v>
      </c>
      <c r="AB77" s="110">
        <v>2003</v>
      </c>
      <c r="AC77" s="117">
        <v>2070</v>
      </c>
      <c r="AD77" s="117">
        <v>300</v>
      </c>
      <c r="AE77" s="117">
        <v>114</v>
      </c>
      <c r="AF77" s="117">
        <v>284</v>
      </c>
      <c r="AG77" s="117">
        <v>3007</v>
      </c>
      <c r="AH77" s="117">
        <v>40348</v>
      </c>
      <c r="AI77" s="117">
        <v>230743</v>
      </c>
      <c r="AJ77" s="117">
        <v>12103</v>
      </c>
      <c r="AK77" s="118">
        <v>5793</v>
      </c>
      <c r="AL77" s="117">
        <v>6269</v>
      </c>
      <c r="AM77" s="119">
        <v>208</v>
      </c>
      <c r="AN77" s="120">
        <v>156</v>
      </c>
    </row>
    <row r="78" spans="2:40" ht="13.5" customHeight="1">
      <c r="B78" s="110"/>
      <c r="C78" s="94"/>
      <c r="D78" s="112"/>
      <c r="E78" s="112"/>
      <c r="F78" s="113"/>
      <c r="G78" s="113"/>
      <c r="H78" s="113"/>
      <c r="I78" s="112"/>
      <c r="J78" s="112"/>
      <c r="K78" s="112"/>
      <c r="L78" s="114"/>
      <c r="M78" s="114"/>
      <c r="N78" s="112"/>
      <c r="O78" s="112"/>
      <c r="P78" s="95"/>
      <c r="Q78" s="112"/>
      <c r="R78" s="112"/>
      <c r="S78" s="112"/>
      <c r="T78" s="112"/>
      <c r="U78" s="112"/>
      <c r="V78" s="112"/>
      <c r="W78" s="115"/>
      <c r="X78" s="114"/>
      <c r="Y78" s="113"/>
      <c r="Z78" s="113"/>
      <c r="AA78" s="121"/>
      <c r="AB78" s="110"/>
      <c r="AC78" s="117"/>
      <c r="AD78" s="117"/>
      <c r="AE78" s="117"/>
      <c r="AF78" s="117"/>
      <c r="AG78" s="117"/>
      <c r="AH78" s="117"/>
      <c r="AI78" s="117"/>
      <c r="AJ78" s="117"/>
      <c r="AK78" s="118"/>
      <c r="AL78" s="117"/>
      <c r="AM78" s="119"/>
      <c r="AN78" s="120"/>
    </row>
    <row r="79" spans="2:40" ht="13.5" customHeight="1">
      <c r="B79" s="110">
        <v>2004</v>
      </c>
      <c r="C79" s="94">
        <v>3427606</v>
      </c>
      <c r="D79" s="95">
        <v>1419</v>
      </c>
      <c r="E79" s="95">
        <v>7295</v>
      </c>
      <c r="F79" s="96">
        <v>89</v>
      </c>
      <c r="G79" s="96">
        <v>2958</v>
      </c>
      <c r="H79" s="96">
        <v>201</v>
      </c>
      <c r="I79" s="95">
        <v>35937</v>
      </c>
      <c r="J79" s="95">
        <v>23691</v>
      </c>
      <c r="K79" s="95">
        <v>2537</v>
      </c>
      <c r="L79" s="94">
        <v>27</v>
      </c>
      <c r="M79" s="94">
        <v>1981574</v>
      </c>
      <c r="N79" s="95">
        <v>83015</v>
      </c>
      <c r="O79" s="95">
        <v>14424</v>
      </c>
      <c r="P79" s="95">
        <v>104412</v>
      </c>
      <c r="Q79" s="95">
        <v>101869</v>
      </c>
      <c r="R79" s="95">
        <v>41</v>
      </c>
      <c r="S79" s="95">
        <v>5547</v>
      </c>
      <c r="T79" s="95">
        <v>2176</v>
      </c>
      <c r="U79" s="95">
        <v>9184</v>
      </c>
      <c r="V79" s="95">
        <v>2391</v>
      </c>
      <c r="W79" s="108">
        <v>522</v>
      </c>
      <c r="X79" s="94">
        <v>270</v>
      </c>
      <c r="Y79" s="100">
        <v>865212</v>
      </c>
      <c r="Z79" s="96">
        <v>864569</v>
      </c>
      <c r="AA79" s="98">
        <v>208</v>
      </c>
      <c r="AB79" s="110">
        <v>2004</v>
      </c>
      <c r="AC79" s="102">
        <v>2174</v>
      </c>
      <c r="AD79" s="102">
        <v>323</v>
      </c>
      <c r="AE79" s="102">
        <v>100</v>
      </c>
      <c r="AF79" s="102">
        <v>320</v>
      </c>
      <c r="AG79" s="102">
        <v>3129</v>
      </c>
      <c r="AH79" s="102">
        <v>37857</v>
      </c>
      <c r="AI79" s="102">
        <v>226059</v>
      </c>
      <c r="AJ79" s="102">
        <v>13547</v>
      </c>
      <c r="AK79" s="103">
        <v>7675</v>
      </c>
      <c r="AL79" s="102">
        <v>5829</v>
      </c>
      <c r="AM79" s="105">
        <v>249</v>
      </c>
      <c r="AN79" s="109">
        <v>230</v>
      </c>
    </row>
    <row r="80" spans="2:40" s="122" customFormat="1" ht="13.5" customHeight="1">
      <c r="B80" s="123">
        <v>2005</v>
      </c>
      <c r="C80" s="100">
        <f>2269293+855923</f>
        <v>3125216</v>
      </c>
      <c r="D80" s="113">
        <v>1392</v>
      </c>
      <c r="E80" s="113">
        <v>5988</v>
      </c>
      <c r="F80" s="113">
        <v>66</v>
      </c>
      <c r="G80" s="113">
        <v>2351</v>
      </c>
      <c r="H80" s="113">
        <v>159</v>
      </c>
      <c r="I80" s="113">
        <v>34484</v>
      </c>
      <c r="J80" s="113">
        <v>25815</v>
      </c>
      <c r="K80" s="113">
        <v>2479</v>
      </c>
      <c r="L80" s="124">
        <v>16</v>
      </c>
      <c r="M80" s="124">
        <v>1725072</v>
      </c>
      <c r="N80" s="113">
        <v>85596</v>
      </c>
      <c r="O80" s="113">
        <v>10978</v>
      </c>
      <c r="P80" s="96">
        <f>2347+95520</f>
        <v>97867</v>
      </c>
      <c r="Q80" s="113">
        <v>95520</v>
      </c>
      <c r="R80" s="113">
        <v>34</v>
      </c>
      <c r="S80" s="113">
        <v>5403</v>
      </c>
      <c r="T80" s="113">
        <v>2076</v>
      </c>
      <c r="U80" s="113">
        <v>8751</v>
      </c>
      <c r="V80" s="113">
        <v>2420</v>
      </c>
      <c r="W80" s="121">
        <f>11864-8751-2420</f>
        <v>693</v>
      </c>
      <c r="X80" s="124">
        <f>52+227</f>
        <v>279</v>
      </c>
      <c r="Y80" s="113">
        <f>Z80+654</f>
        <v>856298</v>
      </c>
      <c r="Z80" s="113">
        <f>5463+847611+58+2512</f>
        <v>855644</v>
      </c>
      <c r="AA80" s="116">
        <v>235</v>
      </c>
      <c r="AB80" s="123">
        <v>2005</v>
      </c>
      <c r="AC80" s="117">
        <v>1904</v>
      </c>
      <c r="AD80" s="117">
        <v>339</v>
      </c>
      <c r="AE80" s="117">
        <v>102</v>
      </c>
      <c r="AF80" s="117">
        <v>277</v>
      </c>
      <c r="AG80" s="117">
        <v>3327</v>
      </c>
      <c r="AH80" s="117">
        <v>34518</v>
      </c>
      <c r="AI80" s="117">
        <v>205312</v>
      </c>
      <c r="AJ80" s="117">
        <v>9410</v>
      </c>
      <c r="AK80" s="118">
        <v>3765</v>
      </c>
      <c r="AL80" s="117">
        <f>4747+563+275</f>
        <v>5585</v>
      </c>
      <c r="AM80" s="120">
        <v>221</v>
      </c>
      <c r="AN80" s="120">
        <v>199</v>
      </c>
    </row>
    <row r="81" spans="2:40" s="122" customFormat="1" ht="13.5" customHeight="1">
      <c r="B81" s="123">
        <v>2006</v>
      </c>
      <c r="C81" s="100">
        <v>2877027</v>
      </c>
      <c r="D81" s="113">
        <v>1309</v>
      </c>
      <c r="E81" s="124">
        <v>5108</v>
      </c>
      <c r="F81" s="124">
        <v>52</v>
      </c>
      <c r="G81" s="124">
        <v>2018</v>
      </c>
      <c r="H81" s="124">
        <v>137</v>
      </c>
      <c r="I81" s="124">
        <v>33987</v>
      </c>
      <c r="J81" s="124">
        <v>31002</v>
      </c>
      <c r="K81" s="124">
        <v>2658</v>
      </c>
      <c r="L81" s="124">
        <v>20</v>
      </c>
      <c r="M81" s="124">
        <v>1534528</v>
      </c>
      <c r="N81" s="113">
        <v>74632</v>
      </c>
      <c r="O81" s="124">
        <v>8636</v>
      </c>
      <c r="P81" s="100">
        <v>95844</v>
      </c>
      <c r="Q81" s="124">
        <v>93436</v>
      </c>
      <c r="R81" s="124">
        <v>61</v>
      </c>
      <c r="S81" s="124">
        <v>5134</v>
      </c>
      <c r="T81" s="124">
        <v>1948</v>
      </c>
      <c r="U81" s="124">
        <v>8326</v>
      </c>
      <c r="V81" s="124">
        <v>2602</v>
      </c>
      <c r="W81" s="124">
        <v>795</v>
      </c>
      <c r="X81" s="124">
        <v>379</v>
      </c>
      <c r="Y81" s="124">
        <f>825798+649</f>
        <v>826447</v>
      </c>
      <c r="Z81" s="124">
        <v>825798</v>
      </c>
      <c r="AA81" s="116">
        <v>226</v>
      </c>
      <c r="AB81" s="123">
        <v>2006</v>
      </c>
      <c r="AC81" s="118">
        <v>1759</v>
      </c>
      <c r="AD81" s="118">
        <v>284</v>
      </c>
      <c r="AE81" s="118">
        <v>143</v>
      </c>
      <c r="AF81" s="118">
        <v>199</v>
      </c>
      <c r="AG81" s="118">
        <v>3576</v>
      </c>
      <c r="AH81" s="118">
        <v>31030</v>
      </c>
      <c r="AI81" s="118">
        <v>194824</v>
      </c>
      <c r="AJ81" s="118">
        <v>7010</v>
      </c>
      <c r="AK81" s="118">
        <v>1479</v>
      </c>
      <c r="AL81" s="118">
        <v>5456</v>
      </c>
      <c r="AM81" s="118">
        <v>210</v>
      </c>
      <c r="AN81" s="120">
        <v>156</v>
      </c>
    </row>
    <row r="82" spans="2:40" s="122" customFormat="1" ht="13.5" customHeight="1">
      <c r="B82" s="123">
        <v>2007</v>
      </c>
      <c r="C82" s="100">
        <v>2690883</v>
      </c>
      <c r="D82" s="113">
        <v>1199</v>
      </c>
      <c r="E82" s="113">
        <v>4567</v>
      </c>
      <c r="F82" s="113">
        <v>44</v>
      </c>
      <c r="G82" s="113">
        <v>1752</v>
      </c>
      <c r="H82" s="113">
        <v>136</v>
      </c>
      <c r="I82" s="113">
        <v>30986</v>
      </c>
      <c r="J82" s="113">
        <v>31966</v>
      </c>
      <c r="K82" s="113">
        <v>2553</v>
      </c>
      <c r="L82" s="124">
        <v>19</v>
      </c>
      <c r="M82" s="124">
        <v>1429956</v>
      </c>
      <c r="N82" s="113">
        <v>67787</v>
      </c>
      <c r="O82" s="113">
        <v>7384</v>
      </c>
      <c r="P82" s="96">
        <v>85606</v>
      </c>
      <c r="Q82" s="113">
        <v>83449</v>
      </c>
      <c r="R82" s="113">
        <v>45</v>
      </c>
      <c r="S82" s="113">
        <v>4582</v>
      </c>
      <c r="T82" s="113">
        <v>1766</v>
      </c>
      <c r="U82" s="113">
        <v>7664</v>
      </c>
      <c r="V82" s="113">
        <v>2286</v>
      </c>
      <c r="W82" s="121">
        <v>810</v>
      </c>
      <c r="X82" s="124">
        <v>434</v>
      </c>
      <c r="Y82" s="124">
        <v>782192</v>
      </c>
      <c r="Z82" s="113">
        <v>781613</v>
      </c>
      <c r="AA82" s="121">
        <v>219</v>
      </c>
      <c r="AB82" s="123">
        <v>2007</v>
      </c>
      <c r="AC82" s="117">
        <v>1519</v>
      </c>
      <c r="AD82" s="117">
        <v>217</v>
      </c>
      <c r="AE82" s="117">
        <v>55</v>
      </c>
      <c r="AF82" s="117">
        <v>207</v>
      </c>
      <c r="AG82" s="117">
        <v>3569</v>
      </c>
      <c r="AH82" s="117">
        <v>27383</v>
      </c>
      <c r="AI82" s="117">
        <v>185472</v>
      </c>
      <c r="AJ82" s="117">
        <v>5941</v>
      </c>
      <c r="AK82" s="118">
        <v>1410</v>
      </c>
      <c r="AL82" s="117">
        <v>4486</v>
      </c>
      <c r="AM82" s="119">
        <v>424</v>
      </c>
      <c r="AN82" s="120">
        <v>112</v>
      </c>
    </row>
    <row r="83" spans="2:40" s="122" customFormat="1" ht="13.5" customHeight="1">
      <c r="B83" s="123">
        <v>2008</v>
      </c>
      <c r="C83" s="100">
        <v>2533351</v>
      </c>
      <c r="D83" s="113">
        <v>1297</v>
      </c>
      <c r="E83" s="124">
        <v>4278</v>
      </c>
      <c r="F83" s="124">
        <v>44</v>
      </c>
      <c r="G83" s="124">
        <v>1649</v>
      </c>
      <c r="H83" s="124">
        <v>104</v>
      </c>
      <c r="I83" s="124">
        <v>28291</v>
      </c>
      <c r="J83" s="124">
        <v>31641</v>
      </c>
      <c r="K83" s="124">
        <v>2651</v>
      </c>
      <c r="L83" s="124">
        <v>16</v>
      </c>
      <c r="M83" s="124">
        <v>1372840</v>
      </c>
      <c r="N83" s="124">
        <v>64427</v>
      </c>
      <c r="O83" s="124">
        <v>6349</v>
      </c>
      <c r="P83" s="100">
        <v>70364</v>
      </c>
      <c r="Q83" s="124">
        <v>68171</v>
      </c>
      <c r="R83" s="124">
        <v>41</v>
      </c>
      <c r="S83" s="124">
        <v>3866</v>
      </c>
      <c r="T83" s="124">
        <v>1582</v>
      </c>
      <c r="U83" s="124">
        <v>7111</v>
      </c>
      <c r="V83" s="124">
        <v>2361</v>
      </c>
      <c r="W83" s="124">
        <v>816</v>
      </c>
      <c r="X83" s="124">
        <v>352</v>
      </c>
      <c r="Y83" s="124">
        <v>715521</v>
      </c>
      <c r="Z83" s="124">
        <v>714977</v>
      </c>
      <c r="AA83" s="116">
        <v>192</v>
      </c>
      <c r="AB83" s="123">
        <v>2008</v>
      </c>
      <c r="AC83" s="118">
        <v>1424</v>
      </c>
      <c r="AD83" s="118">
        <v>273</v>
      </c>
      <c r="AE83" s="118">
        <v>74</v>
      </c>
      <c r="AF83" s="118">
        <v>155</v>
      </c>
      <c r="AG83" s="118">
        <v>3239</v>
      </c>
      <c r="AH83" s="118">
        <v>24807</v>
      </c>
      <c r="AI83" s="118">
        <v>178191</v>
      </c>
      <c r="AJ83" s="118">
        <v>6503</v>
      </c>
      <c r="AK83" s="118">
        <v>1203</v>
      </c>
      <c r="AL83" s="118">
        <v>5258</v>
      </c>
      <c r="AM83" s="118">
        <v>271</v>
      </c>
      <c r="AN83" s="120">
        <v>91</v>
      </c>
    </row>
    <row r="84" spans="2:40" s="122" customFormat="1" ht="13.5" customHeight="1">
      <c r="B84" s="123"/>
      <c r="C84" s="100"/>
      <c r="D84" s="113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00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16"/>
      <c r="AB84" s="123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20"/>
    </row>
    <row r="85" spans="2:41" s="122" customFormat="1" ht="13.5" customHeight="1">
      <c r="B85" s="123">
        <v>2009</v>
      </c>
      <c r="C85" s="100">
        <v>2399702</v>
      </c>
      <c r="D85" s="113">
        <v>1094</v>
      </c>
      <c r="E85" s="124">
        <v>4512</v>
      </c>
      <c r="F85" s="124">
        <v>55</v>
      </c>
      <c r="G85" s="124">
        <v>1564</v>
      </c>
      <c r="H85" s="124">
        <v>110</v>
      </c>
      <c r="I85" s="124">
        <v>26464</v>
      </c>
      <c r="J85" s="124">
        <v>29638</v>
      </c>
      <c r="K85" s="124">
        <v>2348</v>
      </c>
      <c r="L85" s="124">
        <v>15</v>
      </c>
      <c r="M85" s="124">
        <v>1299294</v>
      </c>
      <c r="N85" s="124">
        <v>45162</v>
      </c>
      <c r="O85" s="124">
        <v>5530</v>
      </c>
      <c r="P85" s="100">
        <v>65176</v>
      </c>
      <c r="Q85" s="124">
        <v>63213</v>
      </c>
      <c r="R85" s="124">
        <v>29</v>
      </c>
      <c r="S85" s="124">
        <v>3607</v>
      </c>
      <c r="T85" s="124">
        <v>1402</v>
      </c>
      <c r="U85" s="124">
        <v>6688</v>
      </c>
      <c r="V85" s="124">
        <v>2357</v>
      </c>
      <c r="W85" s="124">
        <v>797</v>
      </c>
      <c r="X85" s="124">
        <v>325</v>
      </c>
      <c r="Y85" s="124">
        <v>696832</v>
      </c>
      <c r="Z85" s="124">
        <v>696333</v>
      </c>
      <c r="AA85" s="116">
        <v>173</v>
      </c>
      <c r="AB85" s="123">
        <v>2009</v>
      </c>
      <c r="AC85" s="118">
        <v>1306</v>
      </c>
      <c r="AD85" s="124">
        <v>241</v>
      </c>
      <c r="AE85" s="118">
        <v>46</v>
      </c>
      <c r="AF85" s="118">
        <v>156</v>
      </c>
      <c r="AG85" s="118">
        <v>3071</v>
      </c>
      <c r="AH85" s="118">
        <v>23863</v>
      </c>
      <c r="AI85" s="118">
        <v>169292</v>
      </c>
      <c r="AJ85" s="118">
        <v>5790</v>
      </c>
      <c r="AK85" s="118">
        <v>1948</v>
      </c>
      <c r="AL85" s="118">
        <v>3797</v>
      </c>
      <c r="AM85" s="124">
        <v>352</v>
      </c>
      <c r="AN85" s="116">
        <v>173</v>
      </c>
      <c r="AO85" s="125"/>
    </row>
    <row r="86" spans="2:41" s="125" customFormat="1" ht="13.5" customHeight="1">
      <c r="B86" s="123">
        <v>2010</v>
      </c>
      <c r="C86" s="100">
        <v>2271309</v>
      </c>
      <c r="D86" s="113">
        <v>1067</v>
      </c>
      <c r="E86" s="124">
        <v>4029</v>
      </c>
      <c r="F86" s="124">
        <v>36</v>
      </c>
      <c r="G86" s="124">
        <v>1415</v>
      </c>
      <c r="H86" s="124">
        <v>97</v>
      </c>
      <c r="I86" s="124">
        <v>26547</v>
      </c>
      <c r="J86" s="124">
        <v>29593</v>
      </c>
      <c r="K86" s="124">
        <v>2298</v>
      </c>
      <c r="L86" s="124">
        <v>6</v>
      </c>
      <c r="M86" s="124">
        <v>1213442</v>
      </c>
      <c r="N86" s="124">
        <v>37516</v>
      </c>
      <c r="O86" s="124">
        <v>5202</v>
      </c>
      <c r="P86" s="100">
        <v>57572</v>
      </c>
      <c r="Q86" s="124">
        <v>55837</v>
      </c>
      <c r="R86" s="124">
        <v>31</v>
      </c>
      <c r="S86" s="124">
        <v>3284</v>
      </c>
      <c r="T86" s="124">
        <v>1289</v>
      </c>
      <c r="U86" s="124">
        <v>7027</v>
      </c>
      <c r="V86" s="124">
        <v>2651</v>
      </c>
      <c r="W86" s="124">
        <v>837</v>
      </c>
      <c r="X86" s="124">
        <v>333</v>
      </c>
      <c r="Y86" s="124">
        <v>685584</v>
      </c>
      <c r="Z86" s="116">
        <v>685120</v>
      </c>
      <c r="AA86" s="116">
        <v>181</v>
      </c>
      <c r="AB86" s="123">
        <v>2010</v>
      </c>
      <c r="AC86" s="118">
        <v>1191</v>
      </c>
      <c r="AD86" s="124">
        <v>251</v>
      </c>
      <c r="AE86" s="118">
        <v>68</v>
      </c>
      <c r="AF86" s="118">
        <v>185</v>
      </c>
      <c r="AG86" s="118">
        <v>2969</v>
      </c>
      <c r="AH86" s="118">
        <v>22027</v>
      </c>
      <c r="AI86" s="118">
        <v>156717</v>
      </c>
      <c r="AJ86" s="118">
        <v>4982</v>
      </c>
      <c r="AK86" s="118">
        <v>1824</v>
      </c>
      <c r="AL86" s="126">
        <v>3106</v>
      </c>
      <c r="AM86" s="126">
        <v>378</v>
      </c>
      <c r="AN86" s="121">
        <v>192</v>
      </c>
      <c r="AO86" s="127"/>
    </row>
    <row r="87" spans="2:41" s="122" customFormat="1" ht="13.5" customHeight="1">
      <c r="B87" s="123">
        <v>2011</v>
      </c>
      <c r="C87" s="100">
        <v>2139720</v>
      </c>
      <c r="D87" s="124">
        <v>1051</v>
      </c>
      <c r="E87" s="124">
        <v>3673</v>
      </c>
      <c r="F87" s="124">
        <v>34</v>
      </c>
      <c r="G87" s="124">
        <v>1307</v>
      </c>
      <c r="H87" s="124">
        <v>56</v>
      </c>
      <c r="I87" s="124">
        <v>25832</v>
      </c>
      <c r="J87" s="124">
        <v>29237</v>
      </c>
      <c r="K87" s="124">
        <v>2312</v>
      </c>
      <c r="L87" s="124">
        <v>6</v>
      </c>
      <c r="M87" s="128">
        <v>1133125</v>
      </c>
      <c r="N87" s="129">
        <v>34599</v>
      </c>
      <c r="O87" s="124">
        <v>4311</v>
      </c>
      <c r="P87" s="100">
        <v>50368</v>
      </c>
      <c r="Q87" s="124">
        <v>48692</v>
      </c>
      <c r="R87" s="124">
        <v>28</v>
      </c>
      <c r="S87" s="124">
        <v>2925</v>
      </c>
      <c r="T87" s="124">
        <v>1185</v>
      </c>
      <c r="U87" s="124">
        <v>6870</v>
      </c>
      <c r="V87" s="124">
        <v>2636</v>
      </c>
      <c r="W87" s="124">
        <v>1186</v>
      </c>
      <c r="X87" s="124">
        <v>333</v>
      </c>
      <c r="Y87" s="124">
        <v>659081</v>
      </c>
      <c r="Z87" s="124">
        <v>658627</v>
      </c>
      <c r="AA87" s="116">
        <v>182</v>
      </c>
      <c r="AB87" s="123">
        <v>2011</v>
      </c>
      <c r="AC87" s="118">
        <v>1087</v>
      </c>
      <c r="AD87" s="124">
        <v>247</v>
      </c>
      <c r="AE87" s="118">
        <v>60</v>
      </c>
      <c r="AF87" s="118">
        <v>147</v>
      </c>
      <c r="AG87" s="118">
        <v>3029</v>
      </c>
      <c r="AH87" s="118">
        <v>20262</v>
      </c>
      <c r="AI87" s="118">
        <v>147537</v>
      </c>
      <c r="AJ87" s="118">
        <v>4343</v>
      </c>
      <c r="AK87" s="118">
        <v>1557</v>
      </c>
      <c r="AL87" s="126">
        <v>2750</v>
      </c>
      <c r="AM87" s="126">
        <v>213</v>
      </c>
      <c r="AN87" s="116">
        <v>203</v>
      </c>
      <c r="AO87" s="127"/>
    </row>
    <row r="88" spans="2:41" s="122" customFormat="1" ht="13.5" customHeight="1">
      <c r="B88" s="130">
        <v>2012</v>
      </c>
      <c r="C88" s="131">
        <v>2015347</v>
      </c>
      <c r="D88" s="132">
        <v>1030</v>
      </c>
      <c r="E88" s="133">
        <v>3658</v>
      </c>
      <c r="F88" s="133">
        <v>35</v>
      </c>
      <c r="G88" s="133">
        <v>1290</v>
      </c>
      <c r="H88" s="133">
        <v>61</v>
      </c>
      <c r="I88" s="133">
        <v>27962</v>
      </c>
      <c r="J88" s="133">
        <v>31802</v>
      </c>
      <c r="K88" s="133">
        <v>3241</v>
      </c>
      <c r="L88" s="133">
        <v>6</v>
      </c>
      <c r="M88" s="133">
        <v>1040447</v>
      </c>
      <c r="N88" s="132">
        <v>34678</v>
      </c>
      <c r="O88" s="133">
        <v>4172</v>
      </c>
      <c r="P88" s="131">
        <v>41433</v>
      </c>
      <c r="Q88" s="133">
        <v>39692</v>
      </c>
      <c r="R88" s="133">
        <v>56</v>
      </c>
      <c r="S88" s="133">
        <v>2552</v>
      </c>
      <c r="T88" s="133">
        <v>1240</v>
      </c>
      <c r="U88" s="133">
        <v>7263</v>
      </c>
      <c r="V88" s="133">
        <v>2975</v>
      </c>
      <c r="W88" s="133">
        <v>1320</v>
      </c>
      <c r="X88" s="133">
        <v>369</v>
      </c>
      <c r="Y88" s="133">
        <v>633344</v>
      </c>
      <c r="Z88" s="133">
        <v>632857</v>
      </c>
      <c r="AA88" s="134">
        <v>210</v>
      </c>
      <c r="AB88" s="130">
        <v>2012</v>
      </c>
      <c r="AC88" s="135">
        <v>1033</v>
      </c>
      <c r="AD88" s="133">
        <v>262</v>
      </c>
      <c r="AE88" s="135">
        <v>43</v>
      </c>
      <c r="AF88" s="135">
        <v>188</v>
      </c>
      <c r="AG88" s="135">
        <v>3117</v>
      </c>
      <c r="AH88" s="135">
        <v>20360</v>
      </c>
      <c r="AI88" s="135">
        <v>144129</v>
      </c>
      <c r="AJ88" s="135">
        <v>3557</v>
      </c>
      <c r="AK88" s="135">
        <v>1129</v>
      </c>
      <c r="AL88" s="136">
        <f>2123+119+127</f>
        <v>2369</v>
      </c>
      <c r="AM88" s="136">
        <v>366</v>
      </c>
      <c r="AN88" s="134">
        <v>171</v>
      </c>
      <c r="AO88" s="127"/>
    </row>
    <row r="89" spans="2:41" s="137" customFormat="1" ht="13.5" customHeight="1">
      <c r="B89" s="138"/>
      <c r="C89" s="139"/>
      <c r="D89" s="121"/>
      <c r="E89" s="121"/>
      <c r="F89" s="140"/>
      <c r="G89" s="140"/>
      <c r="H89" s="140"/>
      <c r="I89" s="121"/>
      <c r="J89" s="121"/>
      <c r="K89" s="121"/>
      <c r="L89" s="121"/>
      <c r="M89" s="121"/>
      <c r="N89" s="121"/>
      <c r="O89" s="121"/>
      <c r="P89" s="139"/>
      <c r="Q89" s="121"/>
      <c r="R89" s="121"/>
      <c r="S89" s="140"/>
      <c r="T89" s="121"/>
      <c r="U89" s="121"/>
      <c r="V89" s="121"/>
      <c r="W89" s="121"/>
      <c r="X89" s="140"/>
      <c r="Y89" s="140"/>
      <c r="Z89" s="140"/>
      <c r="AA89" s="140"/>
      <c r="AB89" s="138"/>
      <c r="AC89" s="119"/>
      <c r="AD89" s="140"/>
      <c r="AE89" s="141"/>
      <c r="AF89" s="119"/>
      <c r="AG89" s="119"/>
      <c r="AH89" s="119"/>
      <c r="AI89" s="119"/>
      <c r="AJ89" s="119"/>
      <c r="AK89" s="141"/>
      <c r="AL89" s="142"/>
      <c r="AM89" s="142"/>
      <c r="AN89" s="140"/>
      <c r="AO89" s="127"/>
    </row>
    <row r="90" spans="2:41" s="137" customFormat="1" ht="13.5" customHeight="1">
      <c r="B90" s="143" t="s">
        <v>43</v>
      </c>
      <c r="C90" s="139"/>
      <c r="D90" s="121"/>
      <c r="E90" s="121"/>
      <c r="F90" s="140"/>
      <c r="G90" s="140"/>
      <c r="H90" s="140"/>
      <c r="I90" s="121"/>
      <c r="J90" s="121"/>
      <c r="K90" s="121"/>
      <c r="L90" s="121"/>
      <c r="M90" s="121"/>
      <c r="N90" s="121"/>
      <c r="O90" s="121"/>
      <c r="P90" s="139"/>
      <c r="Q90" s="121"/>
      <c r="R90" s="121"/>
      <c r="S90" s="140"/>
      <c r="T90" s="121"/>
      <c r="U90" s="121"/>
      <c r="V90" s="121"/>
      <c r="W90" s="121"/>
      <c r="X90" s="140"/>
      <c r="Y90" s="140"/>
      <c r="Z90" s="140"/>
      <c r="AA90" s="140"/>
      <c r="AB90" s="138"/>
      <c r="AC90" s="119"/>
      <c r="AD90" s="140"/>
      <c r="AE90" s="141"/>
      <c r="AF90" s="119"/>
      <c r="AG90" s="119"/>
      <c r="AH90" s="119"/>
      <c r="AI90" s="119"/>
      <c r="AJ90" s="119"/>
      <c r="AK90" s="141"/>
      <c r="AL90" s="142"/>
      <c r="AM90" s="142"/>
      <c r="AN90" s="140"/>
      <c r="AO90" s="127"/>
    </row>
    <row r="91" spans="2:41" s="137" customFormat="1" ht="13.5" customHeight="1">
      <c r="B91" s="143" t="s">
        <v>44</v>
      </c>
      <c r="C91" s="139"/>
      <c r="D91" s="121"/>
      <c r="E91" s="121"/>
      <c r="F91" s="140"/>
      <c r="G91" s="140"/>
      <c r="H91" s="140"/>
      <c r="I91" s="121"/>
      <c r="J91" s="121"/>
      <c r="K91" s="121"/>
      <c r="L91" s="121"/>
      <c r="M91" s="121"/>
      <c r="N91" s="121"/>
      <c r="O91" s="121"/>
      <c r="P91" s="139"/>
      <c r="Q91" s="121"/>
      <c r="R91" s="121"/>
      <c r="S91" s="140"/>
      <c r="T91" s="121"/>
      <c r="U91" s="121"/>
      <c r="V91" s="121"/>
      <c r="W91" s="121"/>
      <c r="X91" s="140"/>
      <c r="Y91" s="140"/>
      <c r="Z91" s="140"/>
      <c r="AA91" s="140"/>
      <c r="AB91" s="138"/>
      <c r="AC91" s="119"/>
      <c r="AD91" s="140"/>
      <c r="AE91" s="141"/>
      <c r="AF91" s="119"/>
      <c r="AG91" s="119"/>
      <c r="AH91" s="119"/>
      <c r="AI91" s="119"/>
      <c r="AJ91" s="119"/>
      <c r="AK91" s="141"/>
      <c r="AL91" s="142"/>
      <c r="AM91" s="142"/>
      <c r="AN91" s="140"/>
      <c r="AO91" s="127"/>
    </row>
    <row r="92" spans="2:41" s="137" customFormat="1" ht="13.5" customHeight="1">
      <c r="B92" s="143" t="s">
        <v>45</v>
      </c>
      <c r="C92" s="139"/>
      <c r="D92" s="121"/>
      <c r="E92" s="121"/>
      <c r="F92" s="140"/>
      <c r="G92" s="140"/>
      <c r="H92" s="140"/>
      <c r="I92" s="121"/>
      <c r="J92" s="121"/>
      <c r="K92" s="121"/>
      <c r="L92" s="121"/>
      <c r="M92" s="121"/>
      <c r="N92" s="121"/>
      <c r="O92" s="121"/>
      <c r="P92" s="139"/>
      <c r="Q92" s="121"/>
      <c r="R92" s="121"/>
      <c r="S92" s="140"/>
      <c r="T92" s="121"/>
      <c r="U92" s="121"/>
      <c r="V92" s="121"/>
      <c r="W92" s="121"/>
      <c r="X92" s="140"/>
      <c r="Y92" s="140"/>
      <c r="Z92" s="140"/>
      <c r="AA92" s="140"/>
      <c r="AB92" s="138"/>
      <c r="AC92" s="119"/>
      <c r="AD92" s="140"/>
      <c r="AE92" s="141"/>
      <c r="AF92" s="119"/>
      <c r="AG92" s="119"/>
      <c r="AH92" s="119"/>
      <c r="AI92" s="119"/>
      <c r="AJ92" s="119"/>
      <c r="AK92" s="141"/>
      <c r="AL92" s="142"/>
      <c r="AM92" s="142"/>
      <c r="AN92" s="140"/>
      <c r="AO92" s="127"/>
    </row>
    <row r="93" spans="2:41" s="137" customFormat="1" ht="13.5" customHeight="1">
      <c r="B93" s="143" t="s">
        <v>46</v>
      </c>
      <c r="C93" s="139"/>
      <c r="D93" s="121"/>
      <c r="E93" s="121"/>
      <c r="F93" s="140"/>
      <c r="G93" s="140"/>
      <c r="H93" s="140"/>
      <c r="I93" s="121"/>
      <c r="J93" s="121"/>
      <c r="K93" s="121"/>
      <c r="L93" s="121"/>
      <c r="M93" s="121"/>
      <c r="N93" s="121"/>
      <c r="O93" s="121"/>
      <c r="P93" s="139"/>
      <c r="Q93" s="121"/>
      <c r="R93" s="121"/>
      <c r="S93" s="140"/>
      <c r="T93" s="121"/>
      <c r="U93" s="121"/>
      <c r="V93" s="121"/>
      <c r="W93" s="121"/>
      <c r="X93" s="140"/>
      <c r="Y93" s="140"/>
      <c r="Z93" s="140"/>
      <c r="AA93" s="140"/>
      <c r="AB93" s="138"/>
      <c r="AC93" s="119"/>
      <c r="AD93" s="140"/>
      <c r="AE93" s="141"/>
      <c r="AF93" s="119"/>
      <c r="AG93" s="119"/>
      <c r="AH93" s="119"/>
      <c r="AI93" s="119"/>
      <c r="AJ93" s="119"/>
      <c r="AK93" s="141"/>
      <c r="AL93" s="142"/>
      <c r="AM93" s="142"/>
      <c r="AN93" s="140"/>
      <c r="AO93" s="127"/>
    </row>
    <row r="94" spans="2:41" s="137" customFormat="1" ht="13.5" customHeight="1">
      <c r="B94" s="143" t="s">
        <v>47</v>
      </c>
      <c r="C94" s="139"/>
      <c r="D94" s="121"/>
      <c r="E94" s="121"/>
      <c r="F94" s="140"/>
      <c r="G94" s="140"/>
      <c r="H94" s="140"/>
      <c r="I94" s="121"/>
      <c r="J94" s="121"/>
      <c r="K94" s="121"/>
      <c r="L94" s="121"/>
      <c r="M94" s="121"/>
      <c r="N94" s="121"/>
      <c r="O94" s="121"/>
      <c r="P94" s="139"/>
      <c r="Q94" s="121"/>
      <c r="R94" s="121"/>
      <c r="S94" s="140"/>
      <c r="T94" s="121"/>
      <c r="U94" s="121"/>
      <c r="V94" s="121"/>
      <c r="W94" s="121"/>
      <c r="X94" s="140"/>
      <c r="Y94" s="140"/>
      <c r="Z94" s="140"/>
      <c r="AA94" s="140"/>
      <c r="AB94" s="138"/>
      <c r="AC94" s="119"/>
      <c r="AD94" s="140"/>
      <c r="AE94" s="141"/>
      <c r="AF94" s="119"/>
      <c r="AG94" s="119"/>
      <c r="AH94" s="119"/>
      <c r="AI94" s="119"/>
      <c r="AJ94" s="119"/>
      <c r="AK94" s="141"/>
      <c r="AL94" s="142"/>
      <c r="AM94" s="142"/>
      <c r="AN94" s="140"/>
      <c r="AO94" s="127"/>
    </row>
    <row r="95" spans="2:41" s="137" customFormat="1" ht="13.5" customHeight="1">
      <c r="B95" s="143" t="s">
        <v>48</v>
      </c>
      <c r="C95" s="139"/>
      <c r="D95" s="121"/>
      <c r="E95" s="121"/>
      <c r="F95" s="140"/>
      <c r="G95" s="140"/>
      <c r="H95" s="140"/>
      <c r="I95" s="121"/>
      <c r="J95" s="121"/>
      <c r="K95" s="121"/>
      <c r="L95" s="121"/>
      <c r="M95" s="121"/>
      <c r="N95" s="121"/>
      <c r="O95" s="121"/>
      <c r="P95" s="139"/>
      <c r="Q95" s="121"/>
      <c r="R95" s="121"/>
      <c r="S95" s="140"/>
      <c r="T95" s="121"/>
      <c r="U95" s="121"/>
      <c r="V95" s="121"/>
      <c r="W95" s="121"/>
      <c r="X95" s="140"/>
      <c r="Y95" s="140"/>
      <c r="Z95" s="140"/>
      <c r="AA95" s="140"/>
      <c r="AB95" s="138"/>
      <c r="AC95" s="119"/>
      <c r="AD95" s="140"/>
      <c r="AE95" s="141"/>
      <c r="AF95" s="119"/>
      <c r="AG95" s="119"/>
      <c r="AH95" s="119"/>
      <c r="AI95" s="119"/>
      <c r="AJ95" s="119"/>
      <c r="AK95" s="141"/>
      <c r="AL95" s="142"/>
      <c r="AM95" s="142"/>
      <c r="AN95" s="140"/>
      <c r="AO95" s="127"/>
    </row>
    <row r="96" spans="2:41" s="137" customFormat="1" ht="13.5" customHeight="1">
      <c r="B96" s="143" t="s">
        <v>49</v>
      </c>
      <c r="C96" s="139"/>
      <c r="D96" s="121"/>
      <c r="E96" s="121"/>
      <c r="F96" s="140"/>
      <c r="G96" s="140"/>
      <c r="H96" s="140"/>
      <c r="I96" s="121"/>
      <c r="J96" s="121"/>
      <c r="K96" s="121"/>
      <c r="L96" s="121"/>
      <c r="M96" s="121"/>
      <c r="N96" s="121"/>
      <c r="O96" s="121"/>
      <c r="P96" s="139"/>
      <c r="Q96" s="121"/>
      <c r="R96" s="121"/>
      <c r="S96" s="140"/>
      <c r="T96" s="121"/>
      <c r="U96" s="121"/>
      <c r="V96" s="121"/>
      <c r="W96" s="121"/>
      <c r="X96" s="140"/>
      <c r="Y96" s="140"/>
      <c r="Z96" s="140"/>
      <c r="AA96" s="140"/>
      <c r="AB96" s="138"/>
      <c r="AC96" s="119"/>
      <c r="AD96" s="140"/>
      <c r="AE96" s="141"/>
      <c r="AF96" s="119"/>
      <c r="AG96" s="119"/>
      <c r="AH96" s="119"/>
      <c r="AI96" s="119"/>
      <c r="AJ96" s="119"/>
      <c r="AK96" s="141"/>
      <c r="AL96" s="142"/>
      <c r="AM96" s="142"/>
      <c r="AN96" s="140"/>
      <c r="AO96" s="127"/>
    </row>
    <row r="97" spans="3:40" ht="13.5" customHeight="1">
      <c r="C97" s="144"/>
      <c r="D97" s="144"/>
      <c r="E97" s="144"/>
      <c r="F97" s="145"/>
      <c r="G97" s="145"/>
      <c r="H97" s="145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5"/>
      <c r="Z97" s="144"/>
      <c r="AA97" s="145"/>
      <c r="AC97" s="144"/>
      <c r="AD97" s="145"/>
      <c r="AE97" s="145"/>
      <c r="AF97" s="145"/>
      <c r="AG97" s="145"/>
      <c r="AH97" s="145"/>
      <c r="AI97" s="145"/>
      <c r="AJ97" s="145"/>
      <c r="AK97" s="144"/>
      <c r="AL97" s="144"/>
      <c r="AM97" s="145"/>
      <c r="AN97" s="145"/>
    </row>
    <row r="98" spans="3:40" ht="13.5" customHeight="1">
      <c r="C98" s="144"/>
      <c r="D98" s="144"/>
      <c r="E98" s="144"/>
      <c r="F98" s="145"/>
      <c r="G98" s="145"/>
      <c r="H98" s="145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5"/>
      <c r="Z98" s="144"/>
      <c r="AA98" s="145"/>
      <c r="AC98" s="144"/>
      <c r="AD98" s="145"/>
      <c r="AE98" s="145"/>
      <c r="AF98" s="145"/>
      <c r="AG98" s="145"/>
      <c r="AH98" s="145"/>
      <c r="AI98" s="145"/>
      <c r="AJ98" s="145"/>
      <c r="AK98" s="144"/>
      <c r="AL98" s="144"/>
      <c r="AM98" s="145"/>
      <c r="AN98" s="145"/>
    </row>
    <row r="99" spans="3:40" ht="13.5" customHeight="1">
      <c r="C99" s="144"/>
      <c r="D99" s="144"/>
      <c r="E99" s="144"/>
      <c r="F99" s="145"/>
      <c r="G99" s="145"/>
      <c r="H99" s="145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5"/>
      <c r="Z99" s="144"/>
      <c r="AA99" s="145"/>
      <c r="AC99" s="144"/>
      <c r="AD99" s="145"/>
      <c r="AE99" s="145"/>
      <c r="AF99" s="145"/>
      <c r="AG99" s="145"/>
      <c r="AH99" s="145"/>
      <c r="AI99" s="145"/>
      <c r="AJ99" s="145"/>
      <c r="AK99" s="144"/>
      <c r="AL99" s="144"/>
      <c r="AM99" s="145"/>
      <c r="AN99" s="145"/>
    </row>
    <row r="100" spans="3:40" ht="13.5" customHeight="1">
      <c r="C100" s="144"/>
      <c r="D100" s="144"/>
      <c r="E100" s="144"/>
      <c r="F100" s="145"/>
      <c r="G100" s="145"/>
      <c r="H100" s="145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5"/>
      <c r="Z100" s="144"/>
      <c r="AA100" s="145"/>
      <c r="AC100" s="144"/>
      <c r="AD100" s="145"/>
      <c r="AE100" s="145"/>
      <c r="AF100" s="145"/>
      <c r="AG100" s="145"/>
      <c r="AH100" s="145"/>
      <c r="AI100" s="145"/>
      <c r="AJ100" s="145"/>
      <c r="AK100" s="144"/>
      <c r="AL100" s="144"/>
      <c r="AM100" s="145"/>
      <c r="AN100" s="145"/>
    </row>
    <row r="101" spans="3:40" ht="13.5" customHeight="1">
      <c r="C101" s="144"/>
      <c r="D101" s="144"/>
      <c r="E101" s="144"/>
      <c r="F101" s="145"/>
      <c r="G101" s="145"/>
      <c r="H101" s="145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5"/>
      <c r="Z101" s="144"/>
      <c r="AA101" s="145"/>
      <c r="AC101" s="144"/>
      <c r="AD101" s="145"/>
      <c r="AE101" s="145"/>
      <c r="AF101" s="145"/>
      <c r="AG101" s="145"/>
      <c r="AH101" s="145"/>
      <c r="AI101" s="145"/>
      <c r="AJ101" s="145"/>
      <c r="AK101" s="144"/>
      <c r="AL101" s="144"/>
      <c r="AM101" s="145"/>
      <c r="AN101" s="145"/>
    </row>
    <row r="102" spans="3:40" ht="13.5" customHeight="1">
      <c r="C102" s="144"/>
      <c r="D102" s="144"/>
      <c r="E102" s="144"/>
      <c r="F102" s="145"/>
      <c r="G102" s="145"/>
      <c r="H102" s="145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5"/>
      <c r="Z102" s="144"/>
      <c r="AA102" s="145"/>
      <c r="AC102" s="144"/>
      <c r="AD102" s="145"/>
      <c r="AE102" s="145"/>
      <c r="AF102" s="145"/>
      <c r="AG102" s="145"/>
      <c r="AH102" s="145"/>
      <c r="AI102" s="145"/>
      <c r="AJ102" s="145"/>
      <c r="AK102" s="144"/>
      <c r="AL102" s="144"/>
      <c r="AM102" s="145"/>
      <c r="AN102" s="145"/>
    </row>
    <row r="103" spans="3:40" ht="13.5" customHeight="1">
      <c r="C103" s="144"/>
      <c r="D103" s="144"/>
      <c r="E103" s="144"/>
      <c r="F103" s="145"/>
      <c r="G103" s="145"/>
      <c r="H103" s="145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5"/>
      <c r="Z103" s="144"/>
      <c r="AA103" s="145"/>
      <c r="AC103" s="144"/>
      <c r="AD103" s="145"/>
      <c r="AE103" s="145"/>
      <c r="AF103" s="145"/>
      <c r="AG103" s="145"/>
      <c r="AH103" s="145"/>
      <c r="AI103" s="145"/>
      <c r="AJ103" s="145"/>
      <c r="AK103" s="144"/>
      <c r="AL103" s="144"/>
      <c r="AM103" s="145"/>
      <c r="AN103" s="145"/>
    </row>
    <row r="104" spans="3:40" ht="13.5" customHeight="1">
      <c r="C104" s="144"/>
      <c r="D104" s="144"/>
      <c r="E104" s="144"/>
      <c r="F104" s="145"/>
      <c r="G104" s="145"/>
      <c r="H104" s="145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5"/>
      <c r="Z104" s="144"/>
      <c r="AA104" s="145"/>
      <c r="AC104" s="144"/>
      <c r="AD104" s="145"/>
      <c r="AE104" s="145"/>
      <c r="AF104" s="145"/>
      <c r="AG104" s="145"/>
      <c r="AH104" s="145"/>
      <c r="AI104" s="145"/>
      <c r="AJ104" s="145"/>
      <c r="AK104" s="144"/>
      <c r="AL104" s="144"/>
      <c r="AM104" s="145"/>
      <c r="AN104" s="145"/>
    </row>
    <row r="105" spans="3:40" ht="13.5" customHeight="1">
      <c r="C105" s="144"/>
      <c r="D105" s="144"/>
      <c r="E105" s="144"/>
      <c r="F105" s="145"/>
      <c r="G105" s="145"/>
      <c r="H105" s="145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5"/>
      <c r="Z105" s="144"/>
      <c r="AA105" s="145"/>
      <c r="AC105" s="144"/>
      <c r="AD105" s="145"/>
      <c r="AE105" s="145"/>
      <c r="AF105" s="145"/>
      <c r="AG105" s="145"/>
      <c r="AH105" s="145"/>
      <c r="AI105" s="145"/>
      <c r="AJ105" s="145"/>
      <c r="AK105" s="144"/>
      <c r="AL105" s="144"/>
      <c r="AM105" s="145"/>
      <c r="AN105" s="145"/>
    </row>
    <row r="106" spans="3:40" ht="13.5" customHeight="1">
      <c r="C106" s="144"/>
      <c r="D106" s="144"/>
      <c r="E106" s="144"/>
      <c r="F106" s="145"/>
      <c r="G106" s="145"/>
      <c r="H106" s="145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5"/>
      <c r="Z106" s="144"/>
      <c r="AA106" s="145"/>
      <c r="AC106" s="144"/>
      <c r="AD106" s="145"/>
      <c r="AE106" s="145"/>
      <c r="AF106" s="145"/>
      <c r="AG106" s="145"/>
      <c r="AH106" s="145"/>
      <c r="AI106" s="145"/>
      <c r="AJ106" s="145"/>
      <c r="AK106" s="144"/>
      <c r="AL106" s="144"/>
      <c r="AM106" s="145"/>
      <c r="AN106" s="145"/>
    </row>
    <row r="107" spans="3:40" ht="13.5" customHeight="1">
      <c r="C107" s="144"/>
      <c r="D107" s="144"/>
      <c r="E107" s="144"/>
      <c r="F107" s="145"/>
      <c r="G107" s="145"/>
      <c r="H107" s="145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5"/>
      <c r="Z107" s="144"/>
      <c r="AA107" s="145"/>
      <c r="AC107" s="144"/>
      <c r="AD107" s="145"/>
      <c r="AE107" s="145"/>
      <c r="AF107" s="145"/>
      <c r="AG107" s="145"/>
      <c r="AH107" s="145"/>
      <c r="AI107" s="145"/>
      <c r="AJ107" s="145"/>
      <c r="AK107" s="144"/>
      <c r="AL107" s="144"/>
      <c r="AM107" s="145"/>
      <c r="AN107" s="145"/>
    </row>
    <row r="108" spans="3:40" ht="13.5" customHeight="1">
      <c r="C108" s="144"/>
      <c r="D108" s="144"/>
      <c r="E108" s="144"/>
      <c r="F108" s="145"/>
      <c r="G108" s="145"/>
      <c r="H108" s="145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5"/>
      <c r="Z108" s="144"/>
      <c r="AA108" s="145"/>
      <c r="AC108" s="144"/>
      <c r="AD108" s="145"/>
      <c r="AE108" s="145"/>
      <c r="AF108" s="145"/>
      <c r="AG108" s="145"/>
      <c r="AH108" s="145"/>
      <c r="AI108" s="145"/>
      <c r="AJ108" s="145"/>
      <c r="AK108" s="144"/>
      <c r="AL108" s="144"/>
      <c r="AM108" s="145"/>
      <c r="AN108" s="145"/>
    </row>
    <row r="109" spans="3:40" ht="13.5" customHeight="1">
      <c r="C109" s="144"/>
      <c r="D109" s="144"/>
      <c r="E109" s="144"/>
      <c r="F109" s="145"/>
      <c r="G109" s="145"/>
      <c r="H109" s="145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5"/>
      <c r="Z109" s="144"/>
      <c r="AA109" s="145"/>
      <c r="AC109" s="144"/>
      <c r="AD109" s="145"/>
      <c r="AE109" s="145"/>
      <c r="AF109" s="145"/>
      <c r="AG109" s="145"/>
      <c r="AH109" s="145"/>
      <c r="AI109" s="145"/>
      <c r="AJ109" s="145"/>
      <c r="AK109" s="144"/>
      <c r="AL109" s="144"/>
      <c r="AM109" s="145"/>
      <c r="AN109" s="145"/>
    </row>
    <row r="110" spans="3:40" ht="13.5" customHeight="1">
      <c r="C110" s="144"/>
      <c r="D110" s="144"/>
      <c r="E110" s="144"/>
      <c r="F110" s="145"/>
      <c r="G110" s="145"/>
      <c r="H110" s="145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5"/>
      <c r="Z110" s="144"/>
      <c r="AA110" s="145"/>
      <c r="AC110" s="144"/>
      <c r="AD110" s="145"/>
      <c r="AE110" s="145"/>
      <c r="AF110" s="145"/>
      <c r="AG110" s="145"/>
      <c r="AH110" s="145"/>
      <c r="AI110" s="145"/>
      <c r="AJ110" s="145"/>
      <c r="AK110" s="144"/>
      <c r="AL110" s="144"/>
      <c r="AM110" s="145"/>
      <c r="AN110" s="145"/>
    </row>
    <row r="111" spans="3:40" ht="13.5" customHeight="1">
      <c r="C111" s="144"/>
      <c r="D111" s="144"/>
      <c r="E111" s="144"/>
      <c r="F111" s="145"/>
      <c r="G111" s="145"/>
      <c r="H111" s="145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5"/>
      <c r="Z111" s="144"/>
      <c r="AA111" s="145"/>
      <c r="AC111" s="144"/>
      <c r="AD111" s="145"/>
      <c r="AE111" s="145"/>
      <c r="AF111" s="145"/>
      <c r="AG111" s="145"/>
      <c r="AH111" s="145"/>
      <c r="AI111" s="145"/>
      <c r="AJ111" s="145"/>
      <c r="AK111" s="144"/>
      <c r="AL111" s="144"/>
      <c r="AM111" s="145"/>
      <c r="AN111" s="145"/>
    </row>
    <row r="112" spans="3:40" ht="13.5" customHeight="1">
      <c r="C112" s="144"/>
      <c r="D112" s="144"/>
      <c r="E112" s="144"/>
      <c r="F112" s="145"/>
      <c r="G112" s="145"/>
      <c r="H112" s="145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5"/>
      <c r="Z112" s="144"/>
      <c r="AA112" s="145"/>
      <c r="AC112" s="144"/>
      <c r="AD112" s="145"/>
      <c r="AE112" s="145"/>
      <c r="AF112" s="145"/>
      <c r="AG112" s="145"/>
      <c r="AH112" s="145"/>
      <c r="AI112" s="145"/>
      <c r="AJ112" s="145"/>
      <c r="AK112" s="144"/>
      <c r="AL112" s="144"/>
      <c r="AM112" s="145"/>
      <c r="AN112" s="145"/>
    </row>
    <row r="113" spans="3:40" ht="13.5" customHeight="1">
      <c r="C113" s="144"/>
      <c r="D113" s="144"/>
      <c r="E113" s="144"/>
      <c r="F113" s="145"/>
      <c r="G113" s="145"/>
      <c r="H113" s="145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5"/>
      <c r="Z113" s="144"/>
      <c r="AA113" s="145"/>
      <c r="AC113" s="144"/>
      <c r="AD113" s="145"/>
      <c r="AE113" s="145"/>
      <c r="AF113" s="145"/>
      <c r="AG113" s="145"/>
      <c r="AH113" s="145"/>
      <c r="AI113" s="145"/>
      <c r="AJ113" s="145"/>
      <c r="AK113" s="144"/>
      <c r="AL113" s="144"/>
      <c r="AM113" s="145"/>
      <c r="AN113" s="145"/>
    </row>
    <row r="114" spans="3:40" ht="13.5" customHeight="1">
      <c r="C114" s="144"/>
      <c r="D114" s="144"/>
      <c r="E114" s="144"/>
      <c r="F114" s="145"/>
      <c r="G114" s="145"/>
      <c r="H114" s="145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5"/>
      <c r="Z114" s="144"/>
      <c r="AA114" s="145"/>
      <c r="AC114" s="144"/>
      <c r="AD114" s="145"/>
      <c r="AE114" s="145"/>
      <c r="AF114" s="145"/>
      <c r="AG114" s="145"/>
      <c r="AH114" s="145"/>
      <c r="AI114" s="145"/>
      <c r="AJ114" s="145"/>
      <c r="AK114" s="144"/>
      <c r="AL114" s="144"/>
      <c r="AM114" s="145"/>
      <c r="AN114" s="145"/>
    </row>
    <row r="115" spans="3:40" ht="13.5" customHeight="1">
      <c r="C115" s="144"/>
      <c r="D115" s="144"/>
      <c r="E115" s="144"/>
      <c r="F115" s="145"/>
      <c r="G115" s="145"/>
      <c r="H115" s="145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5"/>
      <c r="Z115" s="144"/>
      <c r="AA115" s="145"/>
      <c r="AC115" s="144"/>
      <c r="AD115" s="145"/>
      <c r="AE115" s="145"/>
      <c r="AF115" s="145"/>
      <c r="AG115" s="145"/>
      <c r="AH115" s="145"/>
      <c r="AI115" s="145"/>
      <c r="AJ115" s="145"/>
      <c r="AK115" s="144"/>
      <c r="AL115" s="144"/>
      <c r="AM115" s="145"/>
      <c r="AN115" s="145"/>
    </row>
    <row r="116" spans="3:40" ht="13.5" customHeight="1">
      <c r="C116" s="144"/>
      <c r="D116" s="144"/>
      <c r="E116" s="144"/>
      <c r="F116" s="145"/>
      <c r="G116" s="145"/>
      <c r="H116" s="145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5"/>
      <c r="Z116" s="144"/>
      <c r="AA116" s="145"/>
      <c r="AC116" s="144"/>
      <c r="AD116" s="145"/>
      <c r="AE116" s="145"/>
      <c r="AF116" s="145"/>
      <c r="AG116" s="145"/>
      <c r="AH116" s="145"/>
      <c r="AI116" s="145"/>
      <c r="AJ116" s="145"/>
      <c r="AK116" s="144"/>
      <c r="AL116" s="144"/>
      <c r="AM116" s="145"/>
      <c r="AN116" s="145"/>
    </row>
    <row r="117" spans="3:40" ht="13.5" customHeight="1">
      <c r="C117" s="144"/>
      <c r="D117" s="144"/>
      <c r="E117" s="144"/>
      <c r="F117" s="145"/>
      <c r="G117" s="145"/>
      <c r="H117" s="145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5"/>
      <c r="Z117" s="144"/>
      <c r="AA117" s="145"/>
      <c r="AC117" s="144"/>
      <c r="AD117" s="145"/>
      <c r="AE117" s="145"/>
      <c r="AF117" s="145"/>
      <c r="AG117" s="145"/>
      <c r="AH117" s="145"/>
      <c r="AI117" s="145"/>
      <c r="AJ117" s="145"/>
      <c r="AK117" s="144"/>
      <c r="AL117" s="144"/>
      <c r="AM117" s="145"/>
      <c r="AN117" s="145"/>
    </row>
    <row r="118" spans="3:40" ht="13.5" customHeight="1">
      <c r="C118" s="144"/>
      <c r="D118" s="144"/>
      <c r="E118" s="144"/>
      <c r="F118" s="145"/>
      <c r="G118" s="145"/>
      <c r="H118" s="145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5"/>
      <c r="Z118" s="144"/>
      <c r="AA118" s="145"/>
      <c r="AC118" s="144"/>
      <c r="AD118" s="145"/>
      <c r="AE118" s="145"/>
      <c r="AF118" s="145"/>
      <c r="AG118" s="145"/>
      <c r="AH118" s="145"/>
      <c r="AI118" s="145"/>
      <c r="AJ118" s="145"/>
      <c r="AK118" s="144"/>
      <c r="AL118" s="144"/>
      <c r="AM118" s="145"/>
      <c r="AN118" s="145"/>
    </row>
    <row r="119" spans="3:40" ht="13.5" customHeight="1">
      <c r="C119" s="144"/>
      <c r="D119" s="144"/>
      <c r="E119" s="144"/>
      <c r="F119" s="145"/>
      <c r="G119" s="145"/>
      <c r="H119" s="145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5"/>
      <c r="Z119" s="144"/>
      <c r="AA119" s="145"/>
      <c r="AC119" s="144"/>
      <c r="AD119" s="145"/>
      <c r="AE119" s="145"/>
      <c r="AF119" s="145"/>
      <c r="AG119" s="145"/>
      <c r="AH119" s="145"/>
      <c r="AI119" s="145"/>
      <c r="AJ119" s="145"/>
      <c r="AK119" s="144"/>
      <c r="AL119" s="144"/>
      <c r="AM119" s="145"/>
      <c r="AN119" s="145"/>
    </row>
    <row r="120" spans="3:40" ht="13.5" customHeight="1">
      <c r="C120" s="144"/>
      <c r="D120" s="144"/>
      <c r="E120" s="144"/>
      <c r="F120" s="145"/>
      <c r="G120" s="145"/>
      <c r="H120" s="145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5"/>
      <c r="Z120" s="144"/>
      <c r="AA120" s="145"/>
      <c r="AC120" s="144"/>
      <c r="AD120" s="145"/>
      <c r="AE120" s="145"/>
      <c r="AF120" s="145"/>
      <c r="AG120" s="145"/>
      <c r="AH120" s="145"/>
      <c r="AI120" s="145"/>
      <c r="AJ120" s="145"/>
      <c r="AK120" s="144"/>
      <c r="AL120" s="144"/>
      <c r="AM120" s="145"/>
      <c r="AN120" s="145"/>
    </row>
    <row r="121" spans="3:40" ht="13.5" customHeight="1">
      <c r="C121" s="144"/>
      <c r="D121" s="144"/>
      <c r="E121" s="144"/>
      <c r="F121" s="145"/>
      <c r="G121" s="145"/>
      <c r="H121" s="145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5"/>
      <c r="Z121" s="144"/>
      <c r="AA121" s="145"/>
      <c r="AC121" s="144"/>
      <c r="AD121" s="145"/>
      <c r="AE121" s="145"/>
      <c r="AF121" s="145"/>
      <c r="AG121" s="145"/>
      <c r="AH121" s="145"/>
      <c r="AI121" s="145"/>
      <c r="AJ121" s="145"/>
      <c r="AK121" s="144"/>
      <c r="AL121" s="144"/>
      <c r="AM121" s="145"/>
      <c r="AN121" s="145"/>
    </row>
    <row r="122" spans="3:40" ht="13.5" customHeight="1">
      <c r="C122" s="144"/>
      <c r="D122" s="144"/>
      <c r="E122" s="144"/>
      <c r="F122" s="145"/>
      <c r="G122" s="145"/>
      <c r="H122" s="145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5"/>
      <c r="Z122" s="144"/>
      <c r="AA122" s="145"/>
      <c r="AC122" s="144"/>
      <c r="AD122" s="145"/>
      <c r="AE122" s="145"/>
      <c r="AF122" s="145"/>
      <c r="AG122" s="145"/>
      <c r="AH122" s="145"/>
      <c r="AI122" s="145"/>
      <c r="AJ122" s="145"/>
      <c r="AK122" s="144"/>
      <c r="AL122" s="144"/>
      <c r="AM122" s="145"/>
      <c r="AN122" s="145"/>
    </row>
    <row r="123" spans="3:40" ht="13.5" customHeight="1">
      <c r="C123" s="144"/>
      <c r="D123" s="144"/>
      <c r="E123" s="144"/>
      <c r="F123" s="145"/>
      <c r="G123" s="145"/>
      <c r="H123" s="145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5"/>
      <c r="Z123" s="144"/>
      <c r="AA123" s="145"/>
      <c r="AC123" s="144"/>
      <c r="AD123" s="145"/>
      <c r="AE123" s="145"/>
      <c r="AF123" s="145"/>
      <c r="AG123" s="145"/>
      <c r="AH123" s="145"/>
      <c r="AI123" s="145"/>
      <c r="AJ123" s="145"/>
      <c r="AK123" s="144"/>
      <c r="AL123" s="144"/>
      <c r="AM123" s="145"/>
      <c r="AN123" s="145"/>
    </row>
    <row r="124" spans="3:40" ht="13.5" customHeight="1">
      <c r="C124" s="144"/>
      <c r="D124" s="144"/>
      <c r="E124" s="144"/>
      <c r="F124" s="145"/>
      <c r="G124" s="145"/>
      <c r="H124" s="145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5"/>
      <c r="Z124" s="144"/>
      <c r="AA124" s="145"/>
      <c r="AC124" s="144"/>
      <c r="AD124" s="145"/>
      <c r="AE124" s="145"/>
      <c r="AF124" s="145"/>
      <c r="AG124" s="145"/>
      <c r="AH124" s="145"/>
      <c r="AI124" s="145"/>
      <c r="AJ124" s="145"/>
      <c r="AK124" s="144"/>
      <c r="AL124" s="144"/>
      <c r="AM124" s="145"/>
      <c r="AN124" s="145"/>
    </row>
    <row r="125" spans="3:40" ht="13.5" customHeight="1">
      <c r="C125" s="144"/>
      <c r="D125" s="144"/>
      <c r="E125" s="144"/>
      <c r="F125" s="145"/>
      <c r="G125" s="145"/>
      <c r="H125" s="145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5"/>
      <c r="Z125" s="144"/>
      <c r="AA125" s="145"/>
      <c r="AC125" s="144"/>
      <c r="AD125" s="145"/>
      <c r="AE125" s="145"/>
      <c r="AF125" s="145"/>
      <c r="AG125" s="145"/>
      <c r="AH125" s="145"/>
      <c r="AI125" s="145"/>
      <c r="AJ125" s="145"/>
      <c r="AK125" s="144"/>
      <c r="AL125" s="144"/>
      <c r="AM125" s="145"/>
      <c r="AN125" s="145"/>
    </row>
    <row r="126" spans="3:40" ht="13.5" customHeight="1">
      <c r="C126" s="144"/>
      <c r="D126" s="144"/>
      <c r="E126" s="144"/>
      <c r="F126" s="145"/>
      <c r="G126" s="145"/>
      <c r="H126" s="145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5"/>
      <c r="Z126" s="144"/>
      <c r="AA126" s="145"/>
      <c r="AC126" s="144"/>
      <c r="AD126" s="145"/>
      <c r="AE126" s="145"/>
      <c r="AF126" s="145"/>
      <c r="AG126" s="145"/>
      <c r="AH126" s="145"/>
      <c r="AI126" s="145"/>
      <c r="AJ126" s="145"/>
      <c r="AK126" s="144"/>
      <c r="AL126" s="144"/>
      <c r="AM126" s="145"/>
      <c r="AN126" s="145"/>
    </row>
    <row r="127" spans="3:40" ht="13.5" customHeight="1">
      <c r="C127" s="144"/>
      <c r="D127" s="144"/>
      <c r="E127" s="144"/>
      <c r="F127" s="145"/>
      <c r="G127" s="145"/>
      <c r="H127" s="145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5"/>
      <c r="Z127" s="144"/>
      <c r="AA127" s="145"/>
      <c r="AC127" s="144"/>
      <c r="AD127" s="145"/>
      <c r="AE127" s="145"/>
      <c r="AF127" s="145"/>
      <c r="AG127" s="145"/>
      <c r="AH127" s="145"/>
      <c r="AI127" s="145"/>
      <c r="AJ127" s="145"/>
      <c r="AK127" s="144"/>
      <c r="AL127" s="144"/>
      <c r="AM127" s="145"/>
      <c r="AN127" s="145"/>
    </row>
    <row r="128" spans="3:40" ht="13.5" customHeight="1">
      <c r="C128" s="144"/>
      <c r="D128" s="144"/>
      <c r="E128" s="144"/>
      <c r="F128" s="145"/>
      <c r="G128" s="145"/>
      <c r="H128" s="145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5"/>
      <c r="Z128" s="144"/>
      <c r="AA128" s="145"/>
      <c r="AC128" s="144"/>
      <c r="AD128" s="145"/>
      <c r="AE128" s="145"/>
      <c r="AF128" s="145"/>
      <c r="AG128" s="145"/>
      <c r="AH128" s="145"/>
      <c r="AI128" s="145"/>
      <c r="AJ128" s="145"/>
      <c r="AK128" s="144"/>
      <c r="AL128" s="144"/>
      <c r="AM128" s="145"/>
      <c r="AN128" s="145"/>
    </row>
    <row r="129" spans="3:40" ht="13.5" customHeight="1">
      <c r="C129" s="144"/>
      <c r="D129" s="144"/>
      <c r="E129" s="144"/>
      <c r="F129" s="145"/>
      <c r="G129" s="145"/>
      <c r="H129" s="145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5"/>
      <c r="Z129" s="144"/>
      <c r="AA129" s="145"/>
      <c r="AC129" s="144"/>
      <c r="AD129" s="145"/>
      <c r="AE129" s="145"/>
      <c r="AF129" s="145"/>
      <c r="AG129" s="145"/>
      <c r="AH129" s="145"/>
      <c r="AI129" s="145"/>
      <c r="AJ129" s="145"/>
      <c r="AK129" s="144"/>
      <c r="AL129" s="144"/>
      <c r="AM129" s="145"/>
      <c r="AN129" s="145"/>
    </row>
    <row r="130" spans="3:40" ht="13.5" customHeight="1">
      <c r="C130" s="144"/>
      <c r="D130" s="144"/>
      <c r="E130" s="144"/>
      <c r="F130" s="145"/>
      <c r="G130" s="145"/>
      <c r="H130" s="145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5"/>
      <c r="Z130" s="144"/>
      <c r="AA130" s="145"/>
      <c r="AC130" s="144"/>
      <c r="AD130" s="145"/>
      <c r="AE130" s="145"/>
      <c r="AF130" s="145"/>
      <c r="AG130" s="145"/>
      <c r="AH130" s="145"/>
      <c r="AI130" s="145"/>
      <c r="AJ130" s="145"/>
      <c r="AK130" s="144"/>
      <c r="AL130" s="144"/>
      <c r="AM130" s="145"/>
      <c r="AN130" s="145"/>
    </row>
    <row r="131" spans="3:40" ht="13.5" customHeight="1">
      <c r="C131" s="144"/>
      <c r="D131" s="144"/>
      <c r="E131" s="144"/>
      <c r="F131" s="145"/>
      <c r="G131" s="145"/>
      <c r="H131" s="145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5"/>
      <c r="Z131" s="144"/>
      <c r="AA131" s="145"/>
      <c r="AC131" s="144"/>
      <c r="AD131" s="145"/>
      <c r="AE131" s="145"/>
      <c r="AF131" s="145"/>
      <c r="AG131" s="145"/>
      <c r="AH131" s="145"/>
      <c r="AI131" s="145"/>
      <c r="AJ131" s="145"/>
      <c r="AK131" s="144"/>
      <c r="AL131" s="144"/>
      <c r="AM131" s="145"/>
      <c r="AN131" s="145"/>
    </row>
    <row r="132" spans="3:40" ht="13.5" customHeight="1">
      <c r="C132" s="144"/>
      <c r="D132" s="144"/>
      <c r="E132" s="144"/>
      <c r="F132" s="145"/>
      <c r="G132" s="145"/>
      <c r="H132" s="145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5"/>
      <c r="Z132" s="144"/>
      <c r="AA132" s="145"/>
      <c r="AC132" s="144"/>
      <c r="AD132" s="145"/>
      <c r="AE132" s="145"/>
      <c r="AF132" s="145"/>
      <c r="AG132" s="145"/>
      <c r="AH132" s="145"/>
      <c r="AI132" s="145"/>
      <c r="AJ132" s="145"/>
      <c r="AK132" s="144"/>
      <c r="AL132" s="144"/>
      <c r="AM132" s="145"/>
      <c r="AN132" s="145"/>
    </row>
    <row r="133" spans="3:40" ht="13.5" customHeight="1">
      <c r="C133" s="144"/>
      <c r="D133" s="144"/>
      <c r="E133" s="144"/>
      <c r="F133" s="145"/>
      <c r="G133" s="145"/>
      <c r="H133" s="145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5"/>
      <c r="Z133" s="144"/>
      <c r="AA133" s="145"/>
      <c r="AC133" s="144"/>
      <c r="AD133" s="145"/>
      <c r="AE133" s="145"/>
      <c r="AF133" s="145"/>
      <c r="AG133" s="145"/>
      <c r="AH133" s="145"/>
      <c r="AI133" s="145"/>
      <c r="AJ133" s="145"/>
      <c r="AK133" s="144"/>
      <c r="AL133" s="144"/>
      <c r="AM133" s="145"/>
      <c r="AN133" s="145"/>
    </row>
    <row r="134" spans="3:40" ht="13.5" customHeight="1">
      <c r="C134" s="144"/>
      <c r="D134" s="144"/>
      <c r="E134" s="144"/>
      <c r="F134" s="145"/>
      <c r="G134" s="145"/>
      <c r="H134" s="145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5"/>
      <c r="Z134" s="144"/>
      <c r="AA134" s="145"/>
      <c r="AC134" s="144"/>
      <c r="AD134" s="145"/>
      <c r="AE134" s="145"/>
      <c r="AF134" s="145"/>
      <c r="AG134" s="145"/>
      <c r="AH134" s="145"/>
      <c r="AI134" s="145"/>
      <c r="AJ134" s="145"/>
      <c r="AK134" s="144"/>
      <c r="AL134" s="144"/>
      <c r="AM134" s="145"/>
      <c r="AN134" s="145"/>
    </row>
    <row r="135" spans="3:40" ht="13.5" customHeight="1">
      <c r="C135" s="144"/>
      <c r="D135" s="144"/>
      <c r="E135" s="144"/>
      <c r="F135" s="145"/>
      <c r="G135" s="145"/>
      <c r="H135" s="145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5"/>
      <c r="Z135" s="144"/>
      <c r="AA135" s="145"/>
      <c r="AC135" s="144"/>
      <c r="AD135" s="145"/>
      <c r="AE135" s="145"/>
      <c r="AF135" s="145"/>
      <c r="AG135" s="145"/>
      <c r="AH135" s="145"/>
      <c r="AI135" s="145"/>
      <c r="AJ135" s="145"/>
      <c r="AK135" s="144"/>
      <c r="AL135" s="144"/>
      <c r="AM135" s="145"/>
      <c r="AN135" s="145"/>
    </row>
    <row r="136" spans="3:40" ht="13.5" customHeight="1">
      <c r="C136" s="144"/>
      <c r="D136" s="144"/>
      <c r="E136" s="144"/>
      <c r="F136" s="145"/>
      <c r="G136" s="145"/>
      <c r="H136" s="145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5"/>
      <c r="Z136" s="144"/>
      <c r="AA136" s="145"/>
      <c r="AC136" s="144"/>
      <c r="AD136" s="145"/>
      <c r="AE136" s="145"/>
      <c r="AF136" s="145"/>
      <c r="AG136" s="145"/>
      <c r="AH136" s="145"/>
      <c r="AI136" s="145"/>
      <c r="AJ136" s="145"/>
      <c r="AK136" s="144"/>
      <c r="AL136" s="144"/>
      <c r="AM136" s="145"/>
      <c r="AN136" s="145"/>
    </row>
    <row r="137" spans="3:40" ht="13.5" customHeight="1">
      <c r="C137" s="144"/>
      <c r="D137" s="144"/>
      <c r="E137" s="144"/>
      <c r="F137" s="145"/>
      <c r="G137" s="145"/>
      <c r="H137" s="145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5"/>
      <c r="Z137" s="144"/>
      <c r="AA137" s="145"/>
      <c r="AC137" s="144"/>
      <c r="AD137" s="145"/>
      <c r="AE137" s="145"/>
      <c r="AF137" s="145"/>
      <c r="AG137" s="145"/>
      <c r="AH137" s="145"/>
      <c r="AI137" s="145"/>
      <c r="AJ137" s="145"/>
      <c r="AK137" s="144"/>
      <c r="AL137" s="144"/>
      <c r="AM137" s="145"/>
      <c r="AN137" s="145"/>
    </row>
    <row r="138" spans="3:40" ht="13.5" customHeight="1">
      <c r="C138" s="144"/>
      <c r="D138" s="144"/>
      <c r="E138" s="144"/>
      <c r="F138" s="145"/>
      <c r="G138" s="145"/>
      <c r="H138" s="145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5"/>
      <c r="Z138" s="144"/>
      <c r="AA138" s="145"/>
      <c r="AC138" s="144"/>
      <c r="AD138" s="145"/>
      <c r="AE138" s="145"/>
      <c r="AF138" s="145"/>
      <c r="AG138" s="145"/>
      <c r="AH138" s="145"/>
      <c r="AI138" s="145"/>
      <c r="AJ138" s="145"/>
      <c r="AK138" s="144"/>
      <c r="AL138" s="144"/>
      <c r="AM138" s="145"/>
      <c r="AN138" s="145"/>
    </row>
    <row r="139" spans="3:40" ht="13.5" customHeight="1">
      <c r="C139" s="144"/>
      <c r="D139" s="144"/>
      <c r="E139" s="144"/>
      <c r="F139" s="145"/>
      <c r="G139" s="145"/>
      <c r="H139" s="145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5"/>
      <c r="Z139" s="144"/>
      <c r="AA139" s="145"/>
      <c r="AC139" s="144"/>
      <c r="AD139" s="145"/>
      <c r="AE139" s="145"/>
      <c r="AF139" s="145"/>
      <c r="AG139" s="145"/>
      <c r="AH139" s="145"/>
      <c r="AI139" s="145"/>
      <c r="AJ139" s="145"/>
      <c r="AK139" s="144"/>
      <c r="AL139" s="144"/>
      <c r="AM139" s="145"/>
      <c r="AN139" s="145"/>
    </row>
    <row r="140" spans="3:40" ht="13.5" customHeight="1">
      <c r="C140" s="144"/>
      <c r="D140" s="144"/>
      <c r="E140" s="144"/>
      <c r="F140" s="145"/>
      <c r="G140" s="145"/>
      <c r="H140" s="145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5"/>
      <c r="Z140" s="144"/>
      <c r="AA140" s="145"/>
      <c r="AC140" s="144"/>
      <c r="AD140" s="145"/>
      <c r="AE140" s="145"/>
      <c r="AF140" s="145"/>
      <c r="AG140" s="145"/>
      <c r="AH140" s="145"/>
      <c r="AI140" s="145"/>
      <c r="AJ140" s="145"/>
      <c r="AK140" s="144"/>
      <c r="AL140" s="144"/>
      <c r="AM140" s="145"/>
      <c r="AN140" s="145"/>
    </row>
    <row r="141" spans="3:40" ht="13.5" customHeight="1">
      <c r="C141" s="144"/>
      <c r="D141" s="144"/>
      <c r="E141" s="144"/>
      <c r="F141" s="145"/>
      <c r="G141" s="145"/>
      <c r="H141" s="145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5"/>
      <c r="Z141" s="144"/>
      <c r="AA141" s="145"/>
      <c r="AC141" s="144"/>
      <c r="AD141" s="145"/>
      <c r="AE141" s="145"/>
      <c r="AF141" s="145"/>
      <c r="AG141" s="145"/>
      <c r="AH141" s="145"/>
      <c r="AI141" s="145"/>
      <c r="AJ141" s="145"/>
      <c r="AK141" s="144"/>
      <c r="AL141" s="144"/>
      <c r="AM141" s="145"/>
      <c r="AN141" s="145"/>
    </row>
    <row r="142" spans="3:40" ht="13.5" customHeight="1">
      <c r="C142" s="144"/>
      <c r="D142" s="144"/>
      <c r="E142" s="144"/>
      <c r="F142" s="145"/>
      <c r="G142" s="145"/>
      <c r="H142" s="145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5"/>
      <c r="Z142" s="144"/>
      <c r="AA142" s="145"/>
      <c r="AC142" s="144"/>
      <c r="AD142" s="145"/>
      <c r="AE142" s="145"/>
      <c r="AF142" s="145"/>
      <c r="AG142" s="145"/>
      <c r="AH142" s="145"/>
      <c r="AI142" s="145"/>
      <c r="AJ142" s="145"/>
      <c r="AK142" s="144"/>
      <c r="AL142" s="144"/>
      <c r="AM142" s="145"/>
      <c r="AN142" s="145"/>
    </row>
    <row r="143" spans="3:40" ht="13.5" customHeight="1">
      <c r="C143" s="144"/>
      <c r="D143" s="144"/>
      <c r="E143" s="144"/>
      <c r="F143" s="145"/>
      <c r="G143" s="145"/>
      <c r="H143" s="145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5"/>
      <c r="Z143" s="144"/>
      <c r="AA143" s="145"/>
      <c r="AC143" s="144"/>
      <c r="AD143" s="145"/>
      <c r="AE143" s="145"/>
      <c r="AF143" s="145"/>
      <c r="AG143" s="145"/>
      <c r="AH143" s="145"/>
      <c r="AI143" s="145"/>
      <c r="AJ143" s="145"/>
      <c r="AK143" s="144"/>
      <c r="AL143" s="144"/>
      <c r="AM143" s="145"/>
      <c r="AN143" s="145"/>
    </row>
    <row r="144" spans="3:40" ht="13.5" customHeight="1">
      <c r="C144" s="144"/>
      <c r="D144" s="144"/>
      <c r="E144" s="144"/>
      <c r="F144" s="145"/>
      <c r="G144" s="145"/>
      <c r="H144" s="145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5"/>
      <c r="Z144" s="144"/>
      <c r="AA144" s="145"/>
      <c r="AC144" s="144"/>
      <c r="AD144" s="145"/>
      <c r="AE144" s="145"/>
      <c r="AF144" s="145"/>
      <c r="AG144" s="145"/>
      <c r="AH144" s="145"/>
      <c r="AI144" s="145"/>
      <c r="AJ144" s="145"/>
      <c r="AK144" s="144"/>
      <c r="AL144" s="144"/>
      <c r="AM144" s="145"/>
      <c r="AN144" s="145"/>
    </row>
    <row r="145" spans="3:40" ht="13.5" customHeight="1">
      <c r="C145" s="144"/>
      <c r="D145" s="144"/>
      <c r="E145" s="144"/>
      <c r="F145" s="145"/>
      <c r="G145" s="145"/>
      <c r="H145" s="145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5"/>
      <c r="Z145" s="144"/>
      <c r="AA145" s="145"/>
      <c r="AC145" s="144"/>
      <c r="AD145" s="145"/>
      <c r="AE145" s="145"/>
      <c r="AF145" s="145"/>
      <c r="AG145" s="145"/>
      <c r="AH145" s="145"/>
      <c r="AI145" s="145"/>
      <c r="AJ145" s="145"/>
      <c r="AK145" s="144"/>
      <c r="AL145" s="144"/>
      <c r="AM145" s="145"/>
      <c r="AN145" s="145"/>
    </row>
    <row r="146" spans="3:40" ht="13.5" customHeight="1">
      <c r="C146" s="144"/>
      <c r="D146" s="144"/>
      <c r="E146" s="144"/>
      <c r="F146" s="145"/>
      <c r="G146" s="145"/>
      <c r="H146" s="145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5"/>
      <c r="Z146" s="144"/>
      <c r="AA146" s="145"/>
      <c r="AC146" s="144"/>
      <c r="AD146" s="145"/>
      <c r="AE146" s="145"/>
      <c r="AF146" s="145"/>
      <c r="AG146" s="145"/>
      <c r="AH146" s="145"/>
      <c r="AI146" s="145"/>
      <c r="AJ146" s="145"/>
      <c r="AK146" s="144"/>
      <c r="AL146" s="144"/>
      <c r="AM146" s="145"/>
      <c r="AN146" s="145"/>
    </row>
    <row r="147" spans="3:40" ht="13.5" customHeight="1">
      <c r="C147" s="144"/>
      <c r="D147" s="144"/>
      <c r="E147" s="144"/>
      <c r="F147" s="145"/>
      <c r="G147" s="145"/>
      <c r="H147" s="145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5"/>
      <c r="Z147" s="144"/>
      <c r="AA147" s="145"/>
      <c r="AC147" s="144"/>
      <c r="AD147" s="145"/>
      <c r="AE147" s="145"/>
      <c r="AF147" s="145"/>
      <c r="AG147" s="145"/>
      <c r="AH147" s="145"/>
      <c r="AI147" s="145"/>
      <c r="AJ147" s="145"/>
      <c r="AK147" s="144"/>
      <c r="AL147" s="144"/>
      <c r="AM147" s="145"/>
      <c r="AN147" s="145"/>
    </row>
    <row r="148" spans="3:40" ht="13.5" customHeight="1">
      <c r="C148" s="144"/>
      <c r="D148" s="144"/>
      <c r="E148" s="144"/>
      <c r="F148" s="145"/>
      <c r="G148" s="145"/>
      <c r="H148" s="145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5"/>
      <c r="Z148" s="144"/>
      <c r="AA148" s="145"/>
      <c r="AC148" s="144"/>
      <c r="AD148" s="145"/>
      <c r="AE148" s="145"/>
      <c r="AF148" s="145"/>
      <c r="AG148" s="145"/>
      <c r="AH148" s="145"/>
      <c r="AI148" s="145"/>
      <c r="AJ148" s="145"/>
      <c r="AK148" s="144"/>
      <c r="AL148" s="144"/>
      <c r="AM148" s="145"/>
      <c r="AN148" s="145"/>
    </row>
    <row r="149" spans="3:40" ht="13.5" customHeight="1">
      <c r="C149" s="144"/>
      <c r="D149" s="144"/>
      <c r="E149" s="144"/>
      <c r="F149" s="145"/>
      <c r="G149" s="145"/>
      <c r="H149" s="145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5"/>
      <c r="Z149" s="144"/>
      <c r="AA149" s="145"/>
      <c r="AC149" s="144"/>
      <c r="AD149" s="145"/>
      <c r="AE149" s="145"/>
      <c r="AF149" s="145"/>
      <c r="AG149" s="145"/>
      <c r="AH149" s="145"/>
      <c r="AI149" s="145"/>
      <c r="AJ149" s="145"/>
      <c r="AK149" s="144"/>
      <c r="AL149" s="144"/>
      <c r="AM149" s="145"/>
      <c r="AN149" s="145"/>
    </row>
    <row r="150" spans="3:40" ht="13.5" customHeight="1">
      <c r="C150" s="144"/>
      <c r="D150" s="144"/>
      <c r="E150" s="144"/>
      <c r="F150" s="145"/>
      <c r="G150" s="145"/>
      <c r="H150" s="145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5"/>
      <c r="Z150" s="144"/>
      <c r="AA150" s="145"/>
      <c r="AC150" s="144"/>
      <c r="AD150" s="145"/>
      <c r="AE150" s="145"/>
      <c r="AF150" s="145"/>
      <c r="AG150" s="145"/>
      <c r="AH150" s="145"/>
      <c r="AI150" s="145"/>
      <c r="AJ150" s="145"/>
      <c r="AK150" s="144"/>
      <c r="AL150" s="144"/>
      <c r="AM150" s="145"/>
      <c r="AN150" s="145"/>
    </row>
    <row r="151" spans="3:40" ht="13.5" customHeight="1">
      <c r="C151" s="144"/>
      <c r="D151" s="144"/>
      <c r="E151" s="144"/>
      <c r="F151" s="145"/>
      <c r="G151" s="145"/>
      <c r="H151" s="145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5"/>
      <c r="Z151" s="144"/>
      <c r="AA151" s="145"/>
      <c r="AC151" s="144"/>
      <c r="AD151" s="145"/>
      <c r="AE151" s="145"/>
      <c r="AF151" s="145"/>
      <c r="AG151" s="145"/>
      <c r="AH151" s="145"/>
      <c r="AI151" s="145"/>
      <c r="AJ151" s="145"/>
      <c r="AK151" s="144"/>
      <c r="AL151" s="144"/>
      <c r="AM151" s="145"/>
      <c r="AN151" s="145"/>
    </row>
    <row r="152" spans="3:40" ht="13.5" customHeight="1">
      <c r="C152" s="144"/>
      <c r="D152" s="144"/>
      <c r="E152" s="144"/>
      <c r="F152" s="145"/>
      <c r="G152" s="145"/>
      <c r="H152" s="145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5"/>
      <c r="Z152" s="144"/>
      <c r="AA152" s="145"/>
      <c r="AC152" s="144"/>
      <c r="AD152" s="145"/>
      <c r="AE152" s="145"/>
      <c r="AF152" s="145"/>
      <c r="AG152" s="145"/>
      <c r="AH152" s="145"/>
      <c r="AI152" s="145"/>
      <c r="AJ152" s="145"/>
      <c r="AK152" s="144"/>
      <c r="AL152" s="144"/>
      <c r="AM152" s="145"/>
      <c r="AN152" s="145"/>
    </row>
    <row r="153" spans="3:40" ht="13.5" customHeight="1">
      <c r="C153" s="144"/>
      <c r="D153" s="144"/>
      <c r="E153" s="144"/>
      <c r="F153" s="145"/>
      <c r="G153" s="145"/>
      <c r="H153" s="145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5"/>
      <c r="Z153" s="144"/>
      <c r="AA153" s="145"/>
      <c r="AC153" s="144"/>
      <c r="AD153" s="145"/>
      <c r="AE153" s="145"/>
      <c r="AF153" s="145"/>
      <c r="AG153" s="145"/>
      <c r="AH153" s="145"/>
      <c r="AI153" s="145"/>
      <c r="AJ153" s="145"/>
      <c r="AK153" s="144"/>
      <c r="AL153" s="144"/>
      <c r="AM153" s="145"/>
      <c r="AN153" s="145"/>
    </row>
    <row r="154" spans="3:40" ht="13.5" customHeight="1">
      <c r="C154" s="144"/>
      <c r="D154" s="144"/>
      <c r="E154" s="144"/>
      <c r="F154" s="145"/>
      <c r="G154" s="145"/>
      <c r="H154" s="145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5"/>
      <c r="Z154" s="144"/>
      <c r="AA154" s="145"/>
      <c r="AC154" s="144"/>
      <c r="AD154" s="145"/>
      <c r="AE154" s="145"/>
      <c r="AF154" s="145"/>
      <c r="AG154" s="145"/>
      <c r="AH154" s="145"/>
      <c r="AI154" s="145"/>
      <c r="AJ154" s="145"/>
      <c r="AK154" s="144"/>
      <c r="AL154" s="144"/>
      <c r="AM154" s="145"/>
      <c r="AN154" s="145"/>
    </row>
    <row r="155" spans="3:40" ht="13.5" customHeight="1">
      <c r="C155" s="144"/>
      <c r="D155" s="144"/>
      <c r="E155" s="144"/>
      <c r="F155" s="145"/>
      <c r="G155" s="145"/>
      <c r="H155" s="145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5"/>
      <c r="Z155" s="144"/>
      <c r="AA155" s="145"/>
      <c r="AC155" s="144"/>
      <c r="AD155" s="145"/>
      <c r="AE155" s="145"/>
      <c r="AF155" s="145"/>
      <c r="AG155" s="145"/>
      <c r="AH155" s="145"/>
      <c r="AI155" s="145"/>
      <c r="AJ155" s="145"/>
      <c r="AK155" s="144"/>
      <c r="AL155" s="144"/>
      <c r="AM155" s="145"/>
      <c r="AN155" s="145"/>
    </row>
    <row r="156" spans="3:40" ht="13.5" customHeight="1">
      <c r="C156" s="144"/>
      <c r="D156" s="144"/>
      <c r="E156" s="144"/>
      <c r="F156" s="145"/>
      <c r="G156" s="145"/>
      <c r="H156" s="145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5"/>
      <c r="Z156" s="144"/>
      <c r="AA156" s="145"/>
      <c r="AC156" s="144"/>
      <c r="AD156" s="145"/>
      <c r="AE156" s="145"/>
      <c r="AF156" s="145"/>
      <c r="AG156" s="145"/>
      <c r="AH156" s="145"/>
      <c r="AI156" s="145"/>
      <c r="AJ156" s="145"/>
      <c r="AK156" s="144"/>
      <c r="AL156" s="144"/>
      <c r="AM156" s="145"/>
      <c r="AN156" s="145"/>
    </row>
    <row r="157" spans="3:40" ht="13.5" customHeight="1">
      <c r="C157" s="144"/>
      <c r="D157" s="144"/>
      <c r="E157" s="144"/>
      <c r="F157" s="145"/>
      <c r="G157" s="145"/>
      <c r="H157" s="145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5"/>
      <c r="Z157" s="144"/>
      <c r="AA157" s="145"/>
      <c r="AC157" s="144"/>
      <c r="AD157" s="145"/>
      <c r="AE157" s="145"/>
      <c r="AF157" s="145"/>
      <c r="AG157" s="145"/>
      <c r="AH157" s="145"/>
      <c r="AI157" s="145"/>
      <c r="AJ157" s="145"/>
      <c r="AK157" s="144"/>
      <c r="AL157" s="144"/>
      <c r="AM157" s="145"/>
      <c r="AN157" s="145"/>
    </row>
    <row r="158" spans="3:40" ht="13.5" customHeight="1">
      <c r="C158" s="144"/>
      <c r="D158" s="144"/>
      <c r="E158" s="144"/>
      <c r="F158" s="145"/>
      <c r="G158" s="145"/>
      <c r="H158" s="145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5"/>
      <c r="Z158" s="144"/>
      <c r="AA158" s="145"/>
      <c r="AC158" s="144"/>
      <c r="AD158" s="145"/>
      <c r="AE158" s="145"/>
      <c r="AF158" s="145"/>
      <c r="AG158" s="145"/>
      <c r="AH158" s="145"/>
      <c r="AI158" s="145"/>
      <c r="AJ158" s="145"/>
      <c r="AK158" s="144"/>
      <c r="AL158" s="144"/>
      <c r="AM158" s="145"/>
      <c r="AN158" s="145"/>
    </row>
  </sheetData>
  <sheetProtection/>
  <mergeCells count="39">
    <mergeCell ref="AJ5:AJ9"/>
    <mergeCell ref="B5:B9"/>
    <mergeCell ref="M5:M9"/>
    <mergeCell ref="H6:H9"/>
    <mergeCell ref="I5:I9"/>
    <mergeCell ref="J5:J9"/>
    <mergeCell ref="D5:D9"/>
    <mergeCell ref="E5:E9"/>
    <mergeCell ref="F6:F9"/>
    <mergeCell ref="G6:G9"/>
    <mergeCell ref="AB5:AB9"/>
    <mergeCell ref="AC5:AC9"/>
    <mergeCell ref="R5:R9"/>
    <mergeCell ref="S5:S9"/>
    <mergeCell ref="T5:T9"/>
    <mergeCell ref="Y5:Y9"/>
    <mergeCell ref="V5:V9"/>
    <mergeCell ref="K5:K9"/>
    <mergeCell ref="N5:N9"/>
    <mergeCell ref="O5:O9"/>
    <mergeCell ref="P5:P9"/>
    <mergeCell ref="X5:X9"/>
    <mergeCell ref="AA5:AA9"/>
    <mergeCell ref="AF5:AF9"/>
    <mergeCell ref="AG5:AG9"/>
    <mergeCell ref="AH5:AH9"/>
    <mergeCell ref="AI5:AI9"/>
    <mergeCell ref="AD5:AD9"/>
    <mergeCell ref="AE5:AE9"/>
    <mergeCell ref="C5:C9"/>
    <mergeCell ref="L5:L9"/>
    <mergeCell ref="Q6:Q9"/>
    <mergeCell ref="Z6:Z9"/>
    <mergeCell ref="U5:U9"/>
    <mergeCell ref="AN5:AN9"/>
    <mergeCell ref="AM5:AM9"/>
    <mergeCell ref="AK6:AK9"/>
    <mergeCell ref="AL6:AL9"/>
    <mergeCell ref="W5:W9"/>
  </mergeCells>
  <printOptions/>
  <pageMargins left="1.1023622047244095" right="0.1968503937007874" top="0.35433070866141736" bottom="0.1968503937007874" header="0.2362204724409449" footer="0.1968503937007874"/>
  <pageSetup horizontalDpi="600" verticalDpi="600" orientation="landscape" pageOrder="overThenDown" paperSize="9" scale="65" r:id="rId1"/>
  <headerFooter alignWithMargins="0">
    <oddHeader>&amp;L&amp;D　&amp;T&amp;R&amp;A</oddHeader>
  </headerFooter>
  <colBreaks count="1" manualBreakCount="1">
    <brk id="27" min="1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O158"/>
  <sheetViews>
    <sheetView view="pageBreakPreview" zoomScaleSheetLayoutView="100" zoomScalePageLayoutView="0" workbookViewId="0" topLeftCell="A1">
      <pane xSplit="11" ySplit="15" topLeftCell="L16" activePane="bottomRight" state="frozen"/>
      <selection pane="topLeft" activeCell="A1" sqref="A1"/>
      <selection pane="topRight" activeCell="L1" sqref="L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75" customWidth="1"/>
    <col min="2" max="2" width="7.5" style="75" customWidth="1"/>
    <col min="3" max="3" width="10.3984375" style="75" customWidth="1"/>
    <col min="4" max="5" width="7.3984375" style="75" customWidth="1"/>
    <col min="6" max="8" width="7.3984375" style="76" customWidth="1"/>
    <col min="9" max="12" width="7.3984375" style="75" customWidth="1"/>
    <col min="13" max="13" width="10.3984375" style="75" customWidth="1"/>
    <col min="14" max="16" width="8" style="75" customWidth="1"/>
    <col min="17" max="17" width="7.3984375" style="75" customWidth="1"/>
    <col min="18" max="18" width="6.8984375" style="75" customWidth="1"/>
    <col min="19" max="19" width="8" style="75" customWidth="1"/>
    <col min="20" max="21" width="7.3984375" style="75" customWidth="1"/>
    <col min="22" max="22" width="6.69921875" style="75" customWidth="1"/>
    <col min="23" max="24" width="9.5" style="75" customWidth="1"/>
    <col min="25" max="25" width="9.19921875" style="76" bestFit="1" customWidth="1"/>
    <col min="26" max="26" width="8" style="75" customWidth="1"/>
    <col min="27" max="27" width="7" style="76" customWidth="1"/>
    <col min="28" max="28" width="7.5" style="75" customWidth="1"/>
    <col min="29" max="29" width="7.09765625" style="75" customWidth="1"/>
    <col min="30" max="30" width="7.09765625" style="76" customWidth="1"/>
    <col min="31" max="31" width="6.8984375" style="76" customWidth="1"/>
    <col min="32" max="32" width="6.19921875" style="76" customWidth="1"/>
    <col min="33" max="33" width="6.3984375" style="76" customWidth="1"/>
    <col min="34" max="34" width="8.19921875" style="76" customWidth="1"/>
    <col min="35" max="35" width="7.8984375" style="76" bestFit="1" customWidth="1"/>
    <col min="36" max="36" width="7.09765625" style="76" customWidth="1"/>
    <col min="37" max="37" width="7" style="75" customWidth="1"/>
    <col min="38" max="38" width="9.3984375" style="75" customWidth="1"/>
    <col min="39" max="39" width="8.3984375" style="76" customWidth="1"/>
    <col min="40" max="40" width="9" style="76" customWidth="1"/>
    <col min="41" max="16384" width="9" style="75" customWidth="1"/>
  </cols>
  <sheetData>
    <row r="1" ht="15" customHeight="1"/>
    <row r="2" spans="2:32" ht="13.5" customHeight="1">
      <c r="B2" s="77"/>
      <c r="C2" s="79"/>
      <c r="D2" s="79"/>
      <c r="E2" s="79"/>
      <c r="F2" s="82"/>
      <c r="G2" s="83"/>
      <c r="H2" s="82"/>
      <c r="I2" s="79"/>
      <c r="J2" s="79"/>
      <c r="K2" s="80"/>
      <c r="L2" s="79"/>
      <c r="M2" s="79"/>
      <c r="N2" s="79"/>
      <c r="O2" s="79"/>
      <c r="P2" s="79"/>
      <c r="T2" s="79"/>
      <c r="U2" s="79"/>
      <c r="V2" s="79"/>
      <c r="W2" s="79"/>
      <c r="X2" s="79"/>
      <c r="Y2" s="89"/>
      <c r="AF2" s="80"/>
    </row>
    <row r="3" spans="2:32" ht="13.5" customHeight="1">
      <c r="B3" s="81"/>
      <c r="C3" s="79"/>
      <c r="D3" s="79"/>
      <c r="E3" s="79"/>
      <c r="F3" s="82"/>
      <c r="G3" s="83"/>
      <c r="H3" s="82"/>
      <c r="I3" s="79"/>
      <c r="J3" s="79"/>
      <c r="K3" s="80"/>
      <c r="L3" s="79"/>
      <c r="M3" s="79"/>
      <c r="N3" s="79"/>
      <c r="O3" s="79"/>
      <c r="P3" s="79"/>
      <c r="T3" s="79"/>
      <c r="U3" s="79"/>
      <c r="V3" s="79"/>
      <c r="W3" s="79"/>
      <c r="X3" s="79"/>
      <c r="AB3" s="146"/>
      <c r="AF3" s="80"/>
    </row>
    <row r="4" spans="2:40" ht="13.5" customHeight="1" thickBot="1">
      <c r="B4" s="84" t="s">
        <v>50</v>
      </c>
      <c r="H4" s="89"/>
      <c r="I4" s="86"/>
      <c r="X4" s="87"/>
      <c r="AB4" s="88"/>
      <c r="AC4" s="88"/>
      <c r="AD4" s="85"/>
      <c r="AE4" s="85"/>
      <c r="AF4" s="85"/>
      <c r="AG4" s="85"/>
      <c r="AH4" s="85"/>
      <c r="AI4" s="85"/>
      <c r="AM4" s="89"/>
      <c r="AN4" s="90" t="s">
        <v>51</v>
      </c>
    </row>
    <row r="5" spans="2:40" ht="13.5" customHeight="1" thickTop="1">
      <c r="B5" s="196" t="s">
        <v>4</v>
      </c>
      <c r="C5" s="167" t="s">
        <v>6</v>
      </c>
      <c r="D5" s="187" t="s">
        <v>7</v>
      </c>
      <c r="E5" s="190" t="s">
        <v>8</v>
      </c>
      <c r="F5" s="91"/>
      <c r="G5" s="91"/>
      <c r="H5" s="92"/>
      <c r="I5" s="167" t="s">
        <v>12</v>
      </c>
      <c r="J5" s="167" t="s">
        <v>13</v>
      </c>
      <c r="K5" s="167" t="s">
        <v>14</v>
      </c>
      <c r="L5" s="170" t="s">
        <v>15</v>
      </c>
      <c r="M5" s="167" t="s">
        <v>16</v>
      </c>
      <c r="N5" s="187" t="s">
        <v>17</v>
      </c>
      <c r="O5" s="167" t="s">
        <v>18</v>
      </c>
      <c r="P5" s="174" t="s">
        <v>19</v>
      </c>
      <c r="Q5" s="91"/>
      <c r="R5" s="167" t="s">
        <v>21</v>
      </c>
      <c r="S5" s="167" t="s">
        <v>22</v>
      </c>
      <c r="T5" s="167" t="s">
        <v>23</v>
      </c>
      <c r="U5" s="167" t="s">
        <v>24</v>
      </c>
      <c r="V5" s="167" t="s">
        <v>25</v>
      </c>
      <c r="W5" s="181" t="s">
        <v>26</v>
      </c>
      <c r="X5" s="170" t="s">
        <v>27</v>
      </c>
      <c r="Y5" s="174" t="s">
        <v>28</v>
      </c>
      <c r="Z5" s="92"/>
      <c r="AA5" s="174" t="s">
        <v>30</v>
      </c>
      <c r="AB5" s="193" t="s">
        <v>5</v>
      </c>
      <c r="AC5" s="167" t="s">
        <v>31</v>
      </c>
      <c r="AD5" s="167" t="s">
        <v>32</v>
      </c>
      <c r="AE5" s="167" t="s">
        <v>33</v>
      </c>
      <c r="AF5" s="170" t="s">
        <v>34</v>
      </c>
      <c r="AG5" s="167" t="s">
        <v>35</v>
      </c>
      <c r="AH5" s="184" t="s">
        <v>36</v>
      </c>
      <c r="AI5" s="167" t="s">
        <v>37</v>
      </c>
      <c r="AJ5" s="174" t="s">
        <v>38</v>
      </c>
      <c r="AK5" s="91"/>
      <c r="AL5" s="92"/>
      <c r="AM5" s="167" t="s">
        <v>41</v>
      </c>
      <c r="AN5" s="174" t="s">
        <v>42</v>
      </c>
    </row>
    <row r="6" spans="2:40" ht="13.5" customHeight="1">
      <c r="B6" s="197"/>
      <c r="C6" s="168"/>
      <c r="D6" s="188"/>
      <c r="E6" s="191"/>
      <c r="F6" s="173" t="s">
        <v>9</v>
      </c>
      <c r="G6" s="173" t="s">
        <v>10</v>
      </c>
      <c r="H6" s="173" t="s">
        <v>11</v>
      </c>
      <c r="I6" s="168"/>
      <c r="J6" s="168"/>
      <c r="K6" s="168"/>
      <c r="L6" s="171"/>
      <c r="M6" s="168"/>
      <c r="N6" s="188"/>
      <c r="O6" s="168"/>
      <c r="P6" s="175"/>
      <c r="Q6" s="173" t="s">
        <v>20</v>
      </c>
      <c r="R6" s="168"/>
      <c r="S6" s="168"/>
      <c r="T6" s="168"/>
      <c r="U6" s="168"/>
      <c r="V6" s="168"/>
      <c r="W6" s="182"/>
      <c r="X6" s="171"/>
      <c r="Y6" s="175"/>
      <c r="Z6" s="173" t="s">
        <v>29</v>
      </c>
      <c r="AA6" s="175"/>
      <c r="AB6" s="194"/>
      <c r="AC6" s="168"/>
      <c r="AD6" s="168"/>
      <c r="AE6" s="168"/>
      <c r="AF6" s="171"/>
      <c r="AG6" s="168"/>
      <c r="AH6" s="185"/>
      <c r="AI6" s="168"/>
      <c r="AJ6" s="175"/>
      <c r="AK6" s="177" t="s">
        <v>39</v>
      </c>
      <c r="AL6" s="178" t="s">
        <v>40</v>
      </c>
      <c r="AM6" s="168"/>
      <c r="AN6" s="175"/>
    </row>
    <row r="7" spans="2:40" ht="13.5" customHeight="1">
      <c r="B7" s="197"/>
      <c r="C7" s="168"/>
      <c r="D7" s="188"/>
      <c r="E7" s="191"/>
      <c r="F7" s="168"/>
      <c r="G7" s="168"/>
      <c r="H7" s="168"/>
      <c r="I7" s="168"/>
      <c r="J7" s="168"/>
      <c r="K7" s="168"/>
      <c r="L7" s="171"/>
      <c r="M7" s="168"/>
      <c r="N7" s="188"/>
      <c r="O7" s="168"/>
      <c r="P7" s="175"/>
      <c r="Q7" s="168"/>
      <c r="R7" s="168"/>
      <c r="S7" s="168"/>
      <c r="T7" s="168"/>
      <c r="U7" s="168"/>
      <c r="V7" s="168"/>
      <c r="W7" s="182"/>
      <c r="X7" s="171"/>
      <c r="Y7" s="175"/>
      <c r="Z7" s="168"/>
      <c r="AA7" s="175"/>
      <c r="AB7" s="194"/>
      <c r="AC7" s="168"/>
      <c r="AD7" s="168"/>
      <c r="AE7" s="168"/>
      <c r="AF7" s="171"/>
      <c r="AG7" s="168"/>
      <c r="AH7" s="185"/>
      <c r="AI7" s="168"/>
      <c r="AJ7" s="175"/>
      <c r="AK7" s="171"/>
      <c r="AL7" s="179"/>
      <c r="AM7" s="168"/>
      <c r="AN7" s="175"/>
    </row>
    <row r="8" spans="2:40" ht="13.5" customHeight="1">
      <c r="B8" s="197"/>
      <c r="C8" s="168"/>
      <c r="D8" s="188"/>
      <c r="E8" s="191"/>
      <c r="F8" s="168"/>
      <c r="G8" s="168"/>
      <c r="H8" s="168"/>
      <c r="I8" s="168"/>
      <c r="J8" s="168"/>
      <c r="K8" s="168"/>
      <c r="L8" s="171"/>
      <c r="M8" s="168"/>
      <c r="N8" s="188"/>
      <c r="O8" s="168"/>
      <c r="P8" s="175"/>
      <c r="Q8" s="168"/>
      <c r="R8" s="168"/>
      <c r="S8" s="168"/>
      <c r="T8" s="168"/>
      <c r="U8" s="168"/>
      <c r="V8" s="168"/>
      <c r="W8" s="182"/>
      <c r="X8" s="171"/>
      <c r="Y8" s="175"/>
      <c r="Z8" s="168"/>
      <c r="AA8" s="175"/>
      <c r="AB8" s="194"/>
      <c r="AC8" s="168"/>
      <c r="AD8" s="168"/>
      <c r="AE8" s="168"/>
      <c r="AF8" s="171"/>
      <c r="AG8" s="168"/>
      <c r="AH8" s="185"/>
      <c r="AI8" s="168"/>
      <c r="AJ8" s="175"/>
      <c r="AK8" s="171"/>
      <c r="AL8" s="179"/>
      <c r="AM8" s="168"/>
      <c r="AN8" s="175"/>
    </row>
    <row r="9" spans="2:40" ht="40.5" customHeight="1">
      <c r="B9" s="198"/>
      <c r="C9" s="169"/>
      <c r="D9" s="189"/>
      <c r="E9" s="192"/>
      <c r="F9" s="169"/>
      <c r="G9" s="169"/>
      <c r="H9" s="169"/>
      <c r="I9" s="169"/>
      <c r="J9" s="169"/>
      <c r="K9" s="169"/>
      <c r="L9" s="172"/>
      <c r="M9" s="169"/>
      <c r="N9" s="189"/>
      <c r="O9" s="169"/>
      <c r="P9" s="176"/>
      <c r="Q9" s="169"/>
      <c r="R9" s="169"/>
      <c r="S9" s="169"/>
      <c r="T9" s="169"/>
      <c r="U9" s="169"/>
      <c r="V9" s="169"/>
      <c r="W9" s="183"/>
      <c r="X9" s="172"/>
      <c r="Y9" s="176"/>
      <c r="Z9" s="169"/>
      <c r="AA9" s="176"/>
      <c r="AB9" s="195"/>
      <c r="AC9" s="169"/>
      <c r="AD9" s="169"/>
      <c r="AE9" s="169"/>
      <c r="AF9" s="172"/>
      <c r="AG9" s="169"/>
      <c r="AH9" s="186"/>
      <c r="AI9" s="169"/>
      <c r="AJ9" s="176"/>
      <c r="AK9" s="172"/>
      <c r="AL9" s="180"/>
      <c r="AM9" s="169"/>
      <c r="AN9" s="176"/>
    </row>
    <row r="10" spans="2:40" ht="13.5" customHeight="1">
      <c r="B10" s="93">
        <v>1946</v>
      </c>
      <c r="C10" s="95">
        <v>803264</v>
      </c>
      <c r="D10" s="95">
        <v>1648</v>
      </c>
      <c r="E10" s="95">
        <v>7097</v>
      </c>
      <c r="F10" s="96">
        <v>305</v>
      </c>
      <c r="G10" s="96">
        <v>811</v>
      </c>
      <c r="H10" s="97" t="s">
        <v>0</v>
      </c>
      <c r="I10" s="95">
        <v>7829</v>
      </c>
      <c r="J10" s="95">
        <v>395</v>
      </c>
      <c r="K10" s="95">
        <v>1003</v>
      </c>
      <c r="L10" s="97" t="s">
        <v>0</v>
      </c>
      <c r="M10" s="94">
        <v>568637</v>
      </c>
      <c r="N10" s="95">
        <v>83706</v>
      </c>
      <c r="O10" s="95">
        <v>11348</v>
      </c>
      <c r="P10" s="95">
        <v>35107</v>
      </c>
      <c r="Q10" s="95">
        <v>1998</v>
      </c>
      <c r="R10" s="95">
        <v>537</v>
      </c>
      <c r="S10" s="95">
        <v>28664</v>
      </c>
      <c r="T10" s="95">
        <v>538</v>
      </c>
      <c r="U10" s="95">
        <v>230</v>
      </c>
      <c r="V10" s="97" t="s">
        <v>0</v>
      </c>
      <c r="W10" s="108">
        <v>29</v>
      </c>
      <c r="X10" s="99" t="s">
        <v>0</v>
      </c>
      <c r="Y10" s="100">
        <v>2833</v>
      </c>
      <c r="Z10" s="99" t="s">
        <v>0</v>
      </c>
      <c r="AA10" s="98">
        <v>2488</v>
      </c>
      <c r="AB10" s="93">
        <v>1946</v>
      </c>
      <c r="AC10" s="96">
        <v>524</v>
      </c>
      <c r="AD10" s="96">
        <v>8296</v>
      </c>
      <c r="AE10" s="96">
        <v>1431</v>
      </c>
      <c r="AF10" s="96">
        <v>101</v>
      </c>
      <c r="AG10" s="96">
        <v>499</v>
      </c>
      <c r="AH10" s="96">
        <v>2559</v>
      </c>
      <c r="AI10" s="99" t="s">
        <v>0</v>
      </c>
      <c r="AJ10" s="96">
        <v>5036</v>
      </c>
      <c r="AK10" s="100">
        <v>601</v>
      </c>
      <c r="AL10" s="96">
        <v>4194</v>
      </c>
      <c r="AM10" s="98">
        <v>29729</v>
      </c>
      <c r="AN10" s="147" t="s">
        <v>0</v>
      </c>
    </row>
    <row r="11" spans="2:40" ht="13.5" customHeight="1">
      <c r="B11" s="93">
        <v>1947</v>
      </c>
      <c r="C11" s="95">
        <v>697585</v>
      </c>
      <c r="D11" s="95">
        <v>1744</v>
      </c>
      <c r="E11" s="95">
        <v>7241</v>
      </c>
      <c r="F11" s="96">
        <v>284</v>
      </c>
      <c r="G11" s="96">
        <v>973</v>
      </c>
      <c r="H11" s="97" t="s">
        <v>0</v>
      </c>
      <c r="I11" s="95">
        <v>11790</v>
      </c>
      <c r="J11" s="95">
        <v>707</v>
      </c>
      <c r="K11" s="95">
        <v>1449</v>
      </c>
      <c r="L11" s="97" t="s">
        <v>0</v>
      </c>
      <c r="M11" s="94">
        <v>443575</v>
      </c>
      <c r="N11" s="95">
        <v>88867</v>
      </c>
      <c r="O11" s="95">
        <v>15150</v>
      </c>
      <c r="P11" s="95">
        <v>36351</v>
      </c>
      <c r="Q11" s="95">
        <v>4854</v>
      </c>
      <c r="R11" s="95">
        <v>647</v>
      </c>
      <c r="S11" s="95">
        <v>25977</v>
      </c>
      <c r="T11" s="95">
        <v>805</v>
      </c>
      <c r="U11" s="95">
        <v>241</v>
      </c>
      <c r="V11" s="97" t="s">
        <v>0</v>
      </c>
      <c r="W11" s="108">
        <v>56</v>
      </c>
      <c r="X11" s="99" t="s">
        <v>0</v>
      </c>
      <c r="Y11" s="100">
        <v>3740</v>
      </c>
      <c r="Z11" s="99" t="s">
        <v>0</v>
      </c>
      <c r="AA11" s="98">
        <v>2963</v>
      </c>
      <c r="AB11" s="93">
        <v>1947</v>
      </c>
      <c r="AC11" s="96">
        <v>571</v>
      </c>
      <c r="AD11" s="96">
        <v>9186</v>
      </c>
      <c r="AE11" s="96">
        <v>2529</v>
      </c>
      <c r="AF11" s="96">
        <v>61</v>
      </c>
      <c r="AG11" s="96">
        <v>654</v>
      </c>
      <c r="AH11" s="96">
        <v>2640</v>
      </c>
      <c r="AI11" s="99" t="s">
        <v>0</v>
      </c>
      <c r="AJ11" s="96">
        <v>5319</v>
      </c>
      <c r="AK11" s="100">
        <v>60</v>
      </c>
      <c r="AL11" s="96">
        <v>4926</v>
      </c>
      <c r="AM11" s="98">
        <v>28052</v>
      </c>
      <c r="AN11" s="147" t="s">
        <v>0</v>
      </c>
    </row>
    <row r="12" spans="2:40" ht="13.5" customHeight="1">
      <c r="B12" s="93">
        <v>1948</v>
      </c>
      <c r="C12" s="95">
        <v>811907</v>
      </c>
      <c r="D12" s="95">
        <v>2290</v>
      </c>
      <c r="E12" s="95">
        <v>8282</v>
      </c>
      <c r="F12" s="96">
        <v>292</v>
      </c>
      <c r="G12" s="96">
        <v>1041</v>
      </c>
      <c r="H12" s="96">
        <v>282</v>
      </c>
      <c r="I12" s="95">
        <v>21198</v>
      </c>
      <c r="J12" s="95">
        <v>5824</v>
      </c>
      <c r="K12" s="95">
        <v>3003</v>
      </c>
      <c r="L12" s="97" t="s">
        <v>0</v>
      </c>
      <c r="M12" s="94">
        <v>466682</v>
      </c>
      <c r="N12" s="95">
        <v>124869</v>
      </c>
      <c r="O12" s="95">
        <v>25210</v>
      </c>
      <c r="P12" s="95">
        <v>48071</v>
      </c>
      <c r="Q12" s="95">
        <v>2572</v>
      </c>
      <c r="R12" s="95">
        <v>1398</v>
      </c>
      <c r="S12" s="95">
        <v>40204</v>
      </c>
      <c r="T12" s="95">
        <v>1820</v>
      </c>
      <c r="U12" s="95">
        <v>618</v>
      </c>
      <c r="V12" s="97" t="s">
        <v>0</v>
      </c>
      <c r="W12" s="108">
        <v>567</v>
      </c>
      <c r="X12" s="99" t="s">
        <v>0</v>
      </c>
      <c r="Y12" s="100">
        <v>3288</v>
      </c>
      <c r="Z12" s="99" t="s">
        <v>0</v>
      </c>
      <c r="AA12" s="98">
        <v>4691</v>
      </c>
      <c r="AB12" s="93">
        <v>1948</v>
      </c>
      <c r="AC12" s="96">
        <v>776</v>
      </c>
      <c r="AD12" s="96">
        <v>8572</v>
      </c>
      <c r="AE12" s="96">
        <v>3929</v>
      </c>
      <c r="AF12" s="96">
        <v>140</v>
      </c>
      <c r="AG12" s="96">
        <v>1554</v>
      </c>
      <c r="AH12" s="96">
        <v>4228</v>
      </c>
      <c r="AI12" s="99" t="s">
        <v>0</v>
      </c>
      <c r="AJ12" s="96">
        <v>7175</v>
      </c>
      <c r="AK12" s="100">
        <v>49</v>
      </c>
      <c r="AL12" s="96">
        <v>6435</v>
      </c>
      <c r="AM12" s="98">
        <v>20846</v>
      </c>
      <c r="AN12" s="147" t="s">
        <v>0</v>
      </c>
    </row>
    <row r="13" spans="2:40" ht="13.5" customHeight="1">
      <c r="B13" s="93">
        <v>1949</v>
      </c>
      <c r="C13" s="95">
        <v>925996</v>
      </c>
      <c r="D13" s="95">
        <v>2544</v>
      </c>
      <c r="E13" s="95">
        <v>6945</v>
      </c>
      <c r="F13" s="96">
        <v>232</v>
      </c>
      <c r="G13" s="96">
        <v>1277</v>
      </c>
      <c r="H13" s="96">
        <v>253</v>
      </c>
      <c r="I13" s="95">
        <v>32287</v>
      </c>
      <c r="J13" s="95">
        <v>11785</v>
      </c>
      <c r="K13" s="95">
        <v>4086</v>
      </c>
      <c r="L13" s="97" t="s">
        <v>0</v>
      </c>
      <c r="M13" s="94">
        <v>504021</v>
      </c>
      <c r="N13" s="95">
        <v>150362</v>
      </c>
      <c r="O13" s="95">
        <v>29125</v>
      </c>
      <c r="P13" s="95">
        <v>59801</v>
      </c>
      <c r="Q13" s="95">
        <v>2550</v>
      </c>
      <c r="R13" s="95">
        <v>2244</v>
      </c>
      <c r="S13" s="95">
        <v>46060</v>
      </c>
      <c r="T13" s="95">
        <v>2630</v>
      </c>
      <c r="U13" s="95">
        <v>977</v>
      </c>
      <c r="V13" s="97" t="s">
        <v>0</v>
      </c>
      <c r="W13" s="108">
        <v>489</v>
      </c>
      <c r="X13" s="99" t="s">
        <v>0</v>
      </c>
      <c r="Y13" s="100">
        <v>5141</v>
      </c>
      <c r="Z13" s="99" t="s">
        <v>0</v>
      </c>
      <c r="AA13" s="98">
        <v>4543</v>
      </c>
      <c r="AB13" s="93">
        <v>1949</v>
      </c>
      <c r="AC13" s="96">
        <v>1108</v>
      </c>
      <c r="AD13" s="96">
        <v>8668</v>
      </c>
      <c r="AE13" s="96">
        <v>8940</v>
      </c>
      <c r="AF13" s="96">
        <v>353</v>
      </c>
      <c r="AG13" s="96">
        <v>2593</v>
      </c>
      <c r="AH13" s="96">
        <v>7660</v>
      </c>
      <c r="AI13" s="99" t="s">
        <v>0</v>
      </c>
      <c r="AJ13" s="96">
        <v>8332</v>
      </c>
      <c r="AK13" s="100">
        <v>49</v>
      </c>
      <c r="AL13" s="96">
        <v>7623</v>
      </c>
      <c r="AM13" s="98">
        <v>14977</v>
      </c>
      <c r="AN13" s="147" t="s">
        <v>0</v>
      </c>
    </row>
    <row r="14" spans="2:40" ht="13.5" customHeight="1">
      <c r="B14" s="93">
        <v>1950</v>
      </c>
      <c r="C14" s="95">
        <v>999709</v>
      </c>
      <c r="D14" s="95">
        <v>2781</v>
      </c>
      <c r="E14" s="95">
        <v>6285</v>
      </c>
      <c r="F14" s="96">
        <v>218</v>
      </c>
      <c r="G14" s="96">
        <v>1217</v>
      </c>
      <c r="H14" s="96">
        <v>219</v>
      </c>
      <c r="I14" s="95">
        <v>42342</v>
      </c>
      <c r="J14" s="95">
        <v>19647</v>
      </c>
      <c r="K14" s="95">
        <v>6302</v>
      </c>
      <c r="L14" s="97" t="s">
        <v>0</v>
      </c>
      <c r="M14" s="94">
        <v>526921</v>
      </c>
      <c r="N14" s="95">
        <v>177068</v>
      </c>
      <c r="O14" s="95">
        <v>32334</v>
      </c>
      <c r="P14" s="95">
        <v>65258</v>
      </c>
      <c r="Q14" s="95">
        <v>2899</v>
      </c>
      <c r="R14" s="95">
        <v>2263</v>
      </c>
      <c r="S14" s="95">
        <v>38372</v>
      </c>
      <c r="T14" s="95">
        <v>3437</v>
      </c>
      <c r="U14" s="95">
        <v>1184</v>
      </c>
      <c r="V14" s="97" t="s">
        <v>0</v>
      </c>
      <c r="W14" s="108">
        <v>1173</v>
      </c>
      <c r="X14" s="99" t="s">
        <v>0</v>
      </c>
      <c r="Y14" s="100">
        <v>8602</v>
      </c>
      <c r="Z14" s="99" t="s">
        <v>0</v>
      </c>
      <c r="AA14" s="98">
        <v>4771</v>
      </c>
      <c r="AB14" s="93">
        <v>1950</v>
      </c>
      <c r="AC14" s="96">
        <v>1669</v>
      </c>
      <c r="AD14" s="96">
        <v>9028</v>
      </c>
      <c r="AE14" s="96">
        <v>5377</v>
      </c>
      <c r="AF14" s="96">
        <v>444</v>
      </c>
      <c r="AG14" s="96">
        <v>2930</v>
      </c>
      <c r="AH14" s="96">
        <v>9974</v>
      </c>
      <c r="AI14" s="99" t="s">
        <v>0</v>
      </c>
      <c r="AJ14" s="96">
        <v>10063</v>
      </c>
      <c r="AK14" s="100">
        <v>39</v>
      </c>
      <c r="AL14" s="96">
        <v>9108</v>
      </c>
      <c r="AM14" s="98">
        <v>9542</v>
      </c>
      <c r="AN14" s="147" t="s">
        <v>0</v>
      </c>
    </row>
    <row r="15" spans="2:40" ht="13.5" customHeight="1">
      <c r="B15" s="93"/>
      <c r="C15" s="95"/>
      <c r="D15" s="95"/>
      <c r="E15" s="95"/>
      <c r="F15" s="96"/>
      <c r="G15" s="96"/>
      <c r="H15" s="96"/>
      <c r="I15" s="95"/>
      <c r="J15" s="95"/>
      <c r="K15" s="95"/>
      <c r="L15" s="107"/>
      <c r="M15" s="94"/>
      <c r="N15" s="95"/>
      <c r="O15" s="95"/>
      <c r="P15" s="95"/>
      <c r="Q15" s="95"/>
      <c r="R15" s="95"/>
      <c r="S15" s="95"/>
      <c r="T15" s="95"/>
      <c r="U15" s="95"/>
      <c r="V15" s="107"/>
      <c r="W15" s="108"/>
      <c r="X15" s="107"/>
      <c r="Y15" s="100"/>
      <c r="Z15" s="107"/>
      <c r="AA15" s="98"/>
      <c r="AB15" s="93"/>
      <c r="AC15" s="96"/>
      <c r="AD15" s="96"/>
      <c r="AE15" s="96"/>
      <c r="AF15" s="96"/>
      <c r="AG15" s="96"/>
      <c r="AH15" s="96"/>
      <c r="AI15" s="107"/>
      <c r="AJ15" s="96"/>
      <c r="AK15" s="100"/>
      <c r="AL15" s="96"/>
      <c r="AM15" s="98"/>
      <c r="AN15" s="148"/>
    </row>
    <row r="16" spans="2:40" ht="13.5" customHeight="1">
      <c r="B16" s="93">
        <v>1951</v>
      </c>
      <c r="C16" s="95">
        <v>974330</v>
      </c>
      <c r="D16" s="95">
        <v>2758</v>
      </c>
      <c r="E16" s="95">
        <v>5336</v>
      </c>
      <c r="F16" s="96">
        <v>183</v>
      </c>
      <c r="G16" s="96">
        <v>1093</v>
      </c>
      <c r="H16" s="96">
        <v>200</v>
      </c>
      <c r="I16" s="95">
        <v>43460</v>
      </c>
      <c r="J16" s="95">
        <v>18993</v>
      </c>
      <c r="K16" s="95">
        <v>4802</v>
      </c>
      <c r="L16" s="97" t="s">
        <v>0</v>
      </c>
      <c r="M16" s="94">
        <v>585383</v>
      </c>
      <c r="N16" s="95">
        <v>128154</v>
      </c>
      <c r="O16" s="95">
        <v>19641</v>
      </c>
      <c r="P16" s="95">
        <v>48084</v>
      </c>
      <c r="Q16" s="95">
        <v>3095</v>
      </c>
      <c r="R16" s="95">
        <v>1140</v>
      </c>
      <c r="S16" s="95">
        <v>41841</v>
      </c>
      <c r="T16" s="95">
        <v>3149</v>
      </c>
      <c r="U16" s="95">
        <v>999</v>
      </c>
      <c r="V16" s="97" t="s">
        <v>0</v>
      </c>
      <c r="W16" s="108">
        <v>3012</v>
      </c>
      <c r="X16" s="99" t="s">
        <v>0</v>
      </c>
      <c r="Y16" s="100">
        <v>11875</v>
      </c>
      <c r="Z16" s="99" t="s">
        <v>0</v>
      </c>
      <c r="AA16" s="98">
        <v>4229</v>
      </c>
      <c r="AB16" s="93">
        <v>1951</v>
      </c>
      <c r="AC16" s="96">
        <v>1464</v>
      </c>
      <c r="AD16" s="96">
        <v>9823</v>
      </c>
      <c r="AE16" s="96">
        <v>3146</v>
      </c>
      <c r="AF16" s="96">
        <v>519</v>
      </c>
      <c r="AG16" s="96">
        <v>2459</v>
      </c>
      <c r="AH16" s="96">
        <v>9468</v>
      </c>
      <c r="AI16" s="99" t="s">
        <v>0</v>
      </c>
      <c r="AJ16" s="96">
        <v>6498</v>
      </c>
      <c r="AK16" s="100">
        <v>20</v>
      </c>
      <c r="AL16" s="96">
        <v>5805</v>
      </c>
      <c r="AM16" s="98">
        <v>6978</v>
      </c>
      <c r="AN16" s="147" t="s">
        <v>0</v>
      </c>
    </row>
    <row r="17" spans="2:40" ht="13.5" customHeight="1">
      <c r="B17" s="93">
        <v>1952</v>
      </c>
      <c r="C17" s="95">
        <v>949754</v>
      </c>
      <c r="D17" s="95">
        <v>2788</v>
      </c>
      <c r="E17" s="95">
        <v>5106</v>
      </c>
      <c r="F17" s="96">
        <v>185</v>
      </c>
      <c r="G17" s="96">
        <v>1189</v>
      </c>
      <c r="H17" s="96">
        <v>186</v>
      </c>
      <c r="I17" s="95">
        <v>47831</v>
      </c>
      <c r="J17" s="95">
        <v>22498</v>
      </c>
      <c r="K17" s="95">
        <v>5174</v>
      </c>
      <c r="L17" s="97" t="s">
        <v>0</v>
      </c>
      <c r="M17" s="94">
        <v>558064</v>
      </c>
      <c r="N17" s="95">
        <v>128603</v>
      </c>
      <c r="O17" s="95">
        <v>20222</v>
      </c>
      <c r="P17" s="95">
        <v>45787</v>
      </c>
      <c r="Q17" s="95">
        <v>2797</v>
      </c>
      <c r="R17" s="95">
        <v>979</v>
      </c>
      <c r="S17" s="95">
        <v>34413</v>
      </c>
      <c r="T17" s="95">
        <v>3586</v>
      </c>
      <c r="U17" s="95">
        <v>965</v>
      </c>
      <c r="V17" s="97" t="s">
        <v>0</v>
      </c>
      <c r="W17" s="108">
        <v>2910</v>
      </c>
      <c r="X17" s="99" t="s">
        <v>0</v>
      </c>
      <c r="Y17" s="100">
        <v>17891</v>
      </c>
      <c r="Z17" s="99" t="s">
        <v>0</v>
      </c>
      <c r="AA17" s="98">
        <v>4388</v>
      </c>
      <c r="AB17" s="93">
        <v>1952</v>
      </c>
      <c r="AC17" s="96">
        <v>1604</v>
      </c>
      <c r="AD17" s="96">
        <v>9346</v>
      </c>
      <c r="AE17" s="96">
        <v>2507</v>
      </c>
      <c r="AF17" s="96">
        <v>521</v>
      </c>
      <c r="AG17" s="96">
        <v>2548</v>
      </c>
      <c r="AH17" s="96">
        <v>9799</v>
      </c>
      <c r="AI17" s="99" t="s">
        <v>0</v>
      </c>
      <c r="AJ17" s="96">
        <v>5618</v>
      </c>
      <c r="AK17" s="100">
        <v>23</v>
      </c>
      <c r="AL17" s="96">
        <v>5148</v>
      </c>
      <c r="AM17" s="98">
        <v>4449</v>
      </c>
      <c r="AN17" s="147" t="s">
        <v>0</v>
      </c>
    </row>
    <row r="18" spans="2:40" ht="13.5" customHeight="1">
      <c r="B18" s="93">
        <v>1953</v>
      </c>
      <c r="C18" s="95">
        <v>954261</v>
      </c>
      <c r="D18" s="95">
        <v>2839</v>
      </c>
      <c r="E18" s="95">
        <v>4541</v>
      </c>
      <c r="F18" s="96">
        <v>150</v>
      </c>
      <c r="G18" s="96">
        <v>1055</v>
      </c>
      <c r="H18" s="96">
        <v>162</v>
      </c>
      <c r="I18" s="95">
        <v>51722</v>
      </c>
      <c r="J18" s="95">
        <v>24890</v>
      </c>
      <c r="K18" s="95">
        <v>5553</v>
      </c>
      <c r="L18" s="97" t="s">
        <v>0</v>
      </c>
      <c r="M18" s="94">
        <v>557996</v>
      </c>
      <c r="N18" s="95">
        <v>130039</v>
      </c>
      <c r="O18" s="95">
        <v>18408</v>
      </c>
      <c r="P18" s="95">
        <v>44753</v>
      </c>
      <c r="Q18" s="95">
        <v>4164</v>
      </c>
      <c r="R18" s="95">
        <v>741</v>
      </c>
      <c r="S18" s="95">
        <v>26459</v>
      </c>
      <c r="T18" s="95">
        <v>3363</v>
      </c>
      <c r="U18" s="95">
        <v>1206</v>
      </c>
      <c r="V18" s="97" t="s">
        <v>0</v>
      </c>
      <c r="W18" s="108">
        <v>728</v>
      </c>
      <c r="X18" s="99" t="s">
        <v>0</v>
      </c>
      <c r="Y18" s="100">
        <v>27249</v>
      </c>
      <c r="Z18" s="99" t="s">
        <v>0</v>
      </c>
      <c r="AA18" s="98">
        <v>4328</v>
      </c>
      <c r="AB18" s="93">
        <v>1953</v>
      </c>
      <c r="AC18" s="96">
        <v>1583</v>
      </c>
      <c r="AD18" s="96">
        <v>10631</v>
      </c>
      <c r="AE18" s="96">
        <v>2043</v>
      </c>
      <c r="AF18" s="96">
        <v>405</v>
      </c>
      <c r="AG18" s="96">
        <v>2210</v>
      </c>
      <c r="AH18" s="96">
        <v>9894</v>
      </c>
      <c r="AI18" s="99" t="s">
        <v>0</v>
      </c>
      <c r="AJ18" s="96">
        <v>6139</v>
      </c>
      <c r="AK18" s="100">
        <v>19</v>
      </c>
      <c r="AL18" s="96">
        <v>5515</v>
      </c>
      <c r="AM18" s="98">
        <v>3331</v>
      </c>
      <c r="AN18" s="147" t="s">
        <v>0</v>
      </c>
    </row>
    <row r="19" spans="2:40" ht="13.5" customHeight="1">
      <c r="B19" s="93">
        <v>1954</v>
      </c>
      <c r="C19" s="95">
        <v>952797</v>
      </c>
      <c r="D19" s="95">
        <v>3017</v>
      </c>
      <c r="E19" s="95">
        <v>4792</v>
      </c>
      <c r="F19" s="96">
        <v>189</v>
      </c>
      <c r="G19" s="96">
        <v>1234</v>
      </c>
      <c r="H19" s="96">
        <v>202</v>
      </c>
      <c r="I19" s="95">
        <v>57738</v>
      </c>
      <c r="J19" s="95">
        <v>27338</v>
      </c>
      <c r="K19" s="95">
        <v>6133</v>
      </c>
      <c r="L19" s="97" t="s">
        <v>0</v>
      </c>
      <c r="M19" s="94">
        <v>555628</v>
      </c>
      <c r="N19" s="95">
        <v>119702</v>
      </c>
      <c r="O19" s="95">
        <v>25112</v>
      </c>
      <c r="P19" s="95">
        <v>41433</v>
      </c>
      <c r="Q19" s="95">
        <v>2815</v>
      </c>
      <c r="R19" s="95">
        <v>616</v>
      </c>
      <c r="S19" s="95">
        <v>17020</v>
      </c>
      <c r="T19" s="95">
        <v>3986</v>
      </c>
      <c r="U19" s="95">
        <v>1886</v>
      </c>
      <c r="V19" s="97" t="s">
        <v>0</v>
      </c>
      <c r="W19" s="108">
        <v>1026</v>
      </c>
      <c r="X19" s="99" t="s">
        <v>0</v>
      </c>
      <c r="Y19" s="100">
        <v>35993</v>
      </c>
      <c r="Z19" s="99" t="s">
        <v>0</v>
      </c>
      <c r="AA19" s="98">
        <v>3876</v>
      </c>
      <c r="AB19" s="93">
        <v>1954</v>
      </c>
      <c r="AC19" s="96">
        <v>1653</v>
      </c>
      <c r="AD19" s="96">
        <v>9942</v>
      </c>
      <c r="AE19" s="96">
        <v>2090</v>
      </c>
      <c r="AF19" s="96">
        <v>361</v>
      </c>
      <c r="AG19" s="96">
        <v>2147</v>
      </c>
      <c r="AH19" s="96">
        <v>9531</v>
      </c>
      <c r="AI19" s="99" t="s">
        <v>0</v>
      </c>
      <c r="AJ19" s="96">
        <v>6170</v>
      </c>
      <c r="AK19" s="100">
        <v>75</v>
      </c>
      <c r="AL19" s="96">
        <v>5653</v>
      </c>
      <c r="AM19" s="98">
        <v>2668</v>
      </c>
      <c r="AN19" s="147" t="s">
        <v>0</v>
      </c>
    </row>
    <row r="20" spans="2:40" ht="13.5" customHeight="1">
      <c r="B20" s="93">
        <v>1955</v>
      </c>
      <c r="C20" s="95">
        <v>1011086</v>
      </c>
      <c r="D20" s="95">
        <v>3008</v>
      </c>
      <c r="E20" s="95">
        <v>5027</v>
      </c>
      <c r="F20" s="96">
        <v>176</v>
      </c>
      <c r="G20" s="96">
        <v>1481</v>
      </c>
      <c r="H20" s="96">
        <v>168</v>
      </c>
      <c r="I20" s="95">
        <v>65026</v>
      </c>
      <c r="J20" s="95">
        <v>30571</v>
      </c>
      <c r="K20" s="95">
        <v>6446</v>
      </c>
      <c r="L20" s="97" t="s">
        <v>0</v>
      </c>
      <c r="M20" s="94">
        <v>605411</v>
      </c>
      <c r="N20" s="95">
        <v>114477</v>
      </c>
      <c r="O20" s="95">
        <v>27827</v>
      </c>
      <c r="P20" s="95">
        <v>36356</v>
      </c>
      <c r="Q20" s="95">
        <v>2577</v>
      </c>
      <c r="R20" s="95">
        <v>461</v>
      </c>
      <c r="S20" s="95">
        <v>18220</v>
      </c>
      <c r="T20" s="95">
        <v>3906</v>
      </c>
      <c r="U20" s="95">
        <v>1798</v>
      </c>
      <c r="V20" s="97" t="s">
        <v>0</v>
      </c>
      <c r="W20" s="108">
        <v>761</v>
      </c>
      <c r="X20" s="99" t="s">
        <v>0</v>
      </c>
      <c r="Y20" s="100">
        <v>42460</v>
      </c>
      <c r="Z20" s="99" t="s">
        <v>0</v>
      </c>
      <c r="AA20" s="98">
        <v>3393</v>
      </c>
      <c r="AB20" s="93">
        <v>1955</v>
      </c>
      <c r="AC20" s="96">
        <v>1691</v>
      </c>
      <c r="AD20" s="96">
        <v>9519</v>
      </c>
      <c r="AE20" s="96">
        <v>1291</v>
      </c>
      <c r="AF20" s="96">
        <v>411</v>
      </c>
      <c r="AG20" s="96">
        <v>2128</v>
      </c>
      <c r="AH20" s="96">
        <v>9908</v>
      </c>
      <c r="AI20" s="99" t="s">
        <v>0</v>
      </c>
      <c r="AJ20" s="96">
        <v>5957</v>
      </c>
      <c r="AK20" s="100">
        <v>77</v>
      </c>
      <c r="AL20" s="96">
        <v>5460</v>
      </c>
      <c r="AM20" s="98">
        <v>2097</v>
      </c>
      <c r="AN20" s="147" t="s">
        <v>0</v>
      </c>
    </row>
    <row r="21" spans="2:40" ht="13.5" customHeight="1">
      <c r="B21" s="93"/>
      <c r="C21" s="95"/>
      <c r="D21" s="95"/>
      <c r="E21" s="95"/>
      <c r="F21" s="96"/>
      <c r="G21" s="96"/>
      <c r="H21" s="96"/>
      <c r="I21" s="95"/>
      <c r="J21" s="95"/>
      <c r="K21" s="95"/>
      <c r="L21" s="107"/>
      <c r="M21" s="94"/>
      <c r="N21" s="95"/>
      <c r="O21" s="95"/>
      <c r="P21" s="95"/>
      <c r="Q21" s="95"/>
      <c r="R21" s="95"/>
      <c r="S21" s="95"/>
      <c r="T21" s="95"/>
      <c r="U21" s="95"/>
      <c r="V21" s="149"/>
      <c r="W21" s="108"/>
      <c r="X21" s="107"/>
      <c r="Y21" s="100"/>
      <c r="Z21" s="107"/>
      <c r="AA21" s="98"/>
      <c r="AB21" s="93"/>
      <c r="AC21" s="96"/>
      <c r="AD21" s="96"/>
      <c r="AE21" s="96"/>
      <c r="AF21" s="96"/>
      <c r="AG21" s="96"/>
      <c r="AH21" s="96"/>
      <c r="AI21" s="107"/>
      <c r="AJ21" s="96"/>
      <c r="AK21" s="100"/>
      <c r="AL21" s="96"/>
      <c r="AM21" s="98"/>
      <c r="AN21" s="148"/>
    </row>
    <row r="22" spans="2:40" ht="13.5" customHeight="1">
      <c r="B22" s="93">
        <v>1956</v>
      </c>
      <c r="C22" s="95">
        <v>898852</v>
      </c>
      <c r="D22" s="95">
        <v>2550</v>
      </c>
      <c r="E22" s="95">
        <v>4436</v>
      </c>
      <c r="F22" s="96">
        <v>176</v>
      </c>
      <c r="G22" s="96">
        <v>1334</v>
      </c>
      <c r="H22" s="96">
        <v>95</v>
      </c>
      <c r="I22" s="95">
        <v>65520</v>
      </c>
      <c r="J22" s="95">
        <v>35652</v>
      </c>
      <c r="K22" s="95">
        <v>7099</v>
      </c>
      <c r="L22" s="97" t="s">
        <v>0</v>
      </c>
      <c r="M22" s="94">
        <v>512241</v>
      </c>
      <c r="N22" s="95">
        <v>91991</v>
      </c>
      <c r="O22" s="95">
        <v>26802</v>
      </c>
      <c r="P22" s="95">
        <v>30239</v>
      </c>
      <c r="Q22" s="95">
        <v>2285</v>
      </c>
      <c r="R22" s="95">
        <v>454</v>
      </c>
      <c r="S22" s="95">
        <v>16361</v>
      </c>
      <c r="T22" s="95">
        <v>3568</v>
      </c>
      <c r="U22" s="95">
        <v>1613</v>
      </c>
      <c r="V22" s="97" t="s">
        <v>0</v>
      </c>
      <c r="W22" s="108">
        <v>901</v>
      </c>
      <c r="X22" s="99" t="s">
        <v>0</v>
      </c>
      <c r="Y22" s="100">
        <v>56193</v>
      </c>
      <c r="Z22" s="99" t="s">
        <v>0</v>
      </c>
      <c r="AA22" s="98">
        <v>2803</v>
      </c>
      <c r="AB22" s="93">
        <v>1956</v>
      </c>
      <c r="AC22" s="96">
        <v>1294</v>
      </c>
      <c r="AD22" s="96">
        <v>8694</v>
      </c>
      <c r="AE22" s="96">
        <v>1032</v>
      </c>
      <c r="AF22" s="96">
        <v>324</v>
      </c>
      <c r="AG22" s="96">
        <v>1775</v>
      </c>
      <c r="AH22" s="96">
        <v>8725</v>
      </c>
      <c r="AI22" s="99" t="s">
        <v>0</v>
      </c>
      <c r="AJ22" s="96">
        <v>5371</v>
      </c>
      <c r="AK22" s="100">
        <v>25</v>
      </c>
      <c r="AL22" s="96">
        <v>5038</v>
      </c>
      <c r="AM22" s="98">
        <v>1921</v>
      </c>
      <c r="AN22" s="147" t="s">
        <v>0</v>
      </c>
    </row>
    <row r="23" spans="2:40" ht="13.5" customHeight="1">
      <c r="B23" s="93">
        <v>1957</v>
      </c>
      <c r="C23" s="95">
        <v>909603</v>
      </c>
      <c r="D23" s="95">
        <v>2448</v>
      </c>
      <c r="E23" s="95">
        <v>4122</v>
      </c>
      <c r="F23" s="96">
        <v>118</v>
      </c>
      <c r="G23" s="96">
        <v>1297</v>
      </c>
      <c r="H23" s="96">
        <v>101</v>
      </c>
      <c r="I23" s="95">
        <v>68265</v>
      </c>
      <c r="J23" s="95">
        <v>37472</v>
      </c>
      <c r="K23" s="95">
        <v>6866</v>
      </c>
      <c r="L23" s="97" t="s">
        <v>0</v>
      </c>
      <c r="M23" s="94">
        <v>506172</v>
      </c>
      <c r="N23" s="95">
        <v>91422</v>
      </c>
      <c r="O23" s="95">
        <v>26787</v>
      </c>
      <c r="P23" s="95">
        <v>29873</v>
      </c>
      <c r="Q23" s="95">
        <v>2242</v>
      </c>
      <c r="R23" s="95">
        <v>523</v>
      </c>
      <c r="S23" s="95">
        <v>14068</v>
      </c>
      <c r="T23" s="95">
        <v>3917</v>
      </c>
      <c r="U23" s="95">
        <v>1818</v>
      </c>
      <c r="V23" s="97" t="s">
        <v>0</v>
      </c>
      <c r="W23" s="108">
        <v>1198</v>
      </c>
      <c r="X23" s="99" t="s">
        <v>0</v>
      </c>
      <c r="Y23" s="100">
        <v>71393</v>
      </c>
      <c r="Z23" s="99" t="s">
        <v>0</v>
      </c>
      <c r="AA23" s="98">
        <v>2385</v>
      </c>
      <c r="AB23" s="93">
        <v>1957</v>
      </c>
      <c r="AC23" s="96">
        <v>1240</v>
      </c>
      <c r="AD23" s="96">
        <v>8512</v>
      </c>
      <c r="AE23" s="96">
        <v>1318</v>
      </c>
      <c r="AF23" s="96">
        <v>244</v>
      </c>
      <c r="AG23" s="96">
        <v>1788</v>
      </c>
      <c r="AH23" s="96">
        <v>8651</v>
      </c>
      <c r="AI23" s="99" t="s">
        <v>0</v>
      </c>
      <c r="AJ23" s="96">
        <v>5757</v>
      </c>
      <c r="AK23" s="100">
        <v>27</v>
      </c>
      <c r="AL23" s="96">
        <v>5510</v>
      </c>
      <c r="AM23" s="98">
        <v>1825</v>
      </c>
      <c r="AN23" s="147" t="s">
        <v>0</v>
      </c>
    </row>
    <row r="24" spans="2:40" ht="13.5" customHeight="1">
      <c r="B24" s="93">
        <v>1958</v>
      </c>
      <c r="C24" s="95">
        <v>904966</v>
      </c>
      <c r="D24" s="95">
        <v>2628</v>
      </c>
      <c r="E24" s="95">
        <v>4481</v>
      </c>
      <c r="F24" s="96">
        <v>133</v>
      </c>
      <c r="G24" s="96">
        <v>1389</v>
      </c>
      <c r="H24" s="96">
        <v>151</v>
      </c>
      <c r="I24" s="95">
        <v>71667</v>
      </c>
      <c r="J24" s="95">
        <v>44962</v>
      </c>
      <c r="K24" s="95">
        <v>7943</v>
      </c>
      <c r="L24" s="94">
        <v>35</v>
      </c>
      <c r="M24" s="94">
        <v>474895</v>
      </c>
      <c r="N24" s="95">
        <v>88476</v>
      </c>
      <c r="O24" s="95">
        <v>36446</v>
      </c>
      <c r="P24" s="95">
        <v>25165</v>
      </c>
      <c r="Q24" s="95">
        <v>2112</v>
      </c>
      <c r="R24" s="95">
        <v>458</v>
      </c>
      <c r="S24" s="95">
        <v>10491</v>
      </c>
      <c r="T24" s="95">
        <v>5795</v>
      </c>
      <c r="U24" s="95">
        <v>2145</v>
      </c>
      <c r="V24" s="97" t="s">
        <v>0</v>
      </c>
      <c r="W24" s="108">
        <v>1121</v>
      </c>
      <c r="X24" s="99" t="s">
        <v>0</v>
      </c>
      <c r="Y24" s="100">
        <v>86251</v>
      </c>
      <c r="Z24" s="99" t="s">
        <v>0</v>
      </c>
      <c r="AA24" s="98">
        <v>2146</v>
      </c>
      <c r="AB24" s="93">
        <v>1958</v>
      </c>
      <c r="AC24" s="96">
        <v>1400</v>
      </c>
      <c r="AD24" s="96">
        <v>7822</v>
      </c>
      <c r="AE24" s="96">
        <v>816</v>
      </c>
      <c r="AF24" s="96">
        <v>149</v>
      </c>
      <c r="AG24" s="96">
        <v>1875</v>
      </c>
      <c r="AH24" s="96">
        <v>9209</v>
      </c>
      <c r="AI24" s="99" t="s">
        <v>0</v>
      </c>
      <c r="AJ24" s="96">
        <v>5489</v>
      </c>
      <c r="AK24" s="100">
        <v>28</v>
      </c>
      <c r="AL24" s="96">
        <v>5297</v>
      </c>
      <c r="AM24" s="98">
        <v>1627</v>
      </c>
      <c r="AN24" s="147" t="s">
        <v>0</v>
      </c>
    </row>
    <row r="25" spans="2:40" ht="13.5" customHeight="1">
      <c r="B25" s="93">
        <v>1959</v>
      </c>
      <c r="C25" s="95">
        <v>925878</v>
      </c>
      <c r="D25" s="95">
        <v>2593</v>
      </c>
      <c r="E25" s="95">
        <v>4277</v>
      </c>
      <c r="F25" s="96">
        <v>146</v>
      </c>
      <c r="G25" s="96">
        <v>1402</v>
      </c>
      <c r="H25" s="96">
        <v>130</v>
      </c>
      <c r="I25" s="95">
        <v>70319</v>
      </c>
      <c r="J25" s="95">
        <v>45755</v>
      </c>
      <c r="K25" s="95">
        <v>7238</v>
      </c>
      <c r="L25" s="94">
        <v>69</v>
      </c>
      <c r="M25" s="94">
        <v>491044</v>
      </c>
      <c r="N25" s="95">
        <v>80898</v>
      </c>
      <c r="O25" s="95">
        <v>38156</v>
      </c>
      <c r="P25" s="95">
        <v>23126</v>
      </c>
      <c r="Q25" s="95">
        <v>2802</v>
      </c>
      <c r="R25" s="95">
        <v>350</v>
      </c>
      <c r="S25" s="95">
        <v>11532</v>
      </c>
      <c r="T25" s="95">
        <v>5836</v>
      </c>
      <c r="U25" s="95">
        <v>2251</v>
      </c>
      <c r="V25" s="97" t="s">
        <v>0</v>
      </c>
      <c r="W25" s="108">
        <v>1362</v>
      </c>
      <c r="X25" s="99" t="s">
        <v>0</v>
      </c>
      <c r="Y25" s="100">
        <v>100367</v>
      </c>
      <c r="Z25" s="99" t="s">
        <v>0</v>
      </c>
      <c r="AA25" s="98">
        <v>2176</v>
      </c>
      <c r="AB25" s="93">
        <v>1959</v>
      </c>
      <c r="AC25" s="96">
        <v>1338</v>
      </c>
      <c r="AD25" s="96">
        <v>7425</v>
      </c>
      <c r="AE25" s="96">
        <v>584</v>
      </c>
      <c r="AF25" s="96">
        <v>122</v>
      </c>
      <c r="AG25" s="96">
        <v>2001</v>
      </c>
      <c r="AH25" s="96">
        <v>8880</v>
      </c>
      <c r="AI25" s="96">
        <v>7687</v>
      </c>
      <c r="AJ25" s="96">
        <v>5565</v>
      </c>
      <c r="AK25" s="100">
        <v>30</v>
      </c>
      <c r="AL25" s="96">
        <v>5425</v>
      </c>
      <c r="AM25" s="98">
        <v>1374</v>
      </c>
      <c r="AN25" s="147" t="s">
        <v>0</v>
      </c>
    </row>
    <row r="26" spans="2:40" ht="13.5" customHeight="1">
      <c r="B26" s="93">
        <v>1960</v>
      </c>
      <c r="C26" s="95">
        <v>958629</v>
      </c>
      <c r="D26" s="95">
        <v>2562</v>
      </c>
      <c r="E26" s="95">
        <v>4293</v>
      </c>
      <c r="F26" s="96">
        <v>129</v>
      </c>
      <c r="G26" s="96">
        <v>1343</v>
      </c>
      <c r="H26" s="96">
        <v>139</v>
      </c>
      <c r="I26" s="95">
        <v>65761</v>
      </c>
      <c r="J26" s="95">
        <v>43269</v>
      </c>
      <c r="K26" s="95">
        <v>6572</v>
      </c>
      <c r="L26" s="94">
        <v>92</v>
      </c>
      <c r="M26" s="94">
        <v>519984</v>
      </c>
      <c r="N26" s="95">
        <v>75888</v>
      </c>
      <c r="O26" s="95">
        <v>37512</v>
      </c>
      <c r="P26" s="95">
        <v>21188</v>
      </c>
      <c r="Q26" s="95">
        <v>2284</v>
      </c>
      <c r="R26" s="95">
        <v>310</v>
      </c>
      <c r="S26" s="95">
        <v>12282</v>
      </c>
      <c r="T26" s="95">
        <v>6020</v>
      </c>
      <c r="U26" s="95">
        <v>2415</v>
      </c>
      <c r="V26" s="97" t="s">
        <v>0</v>
      </c>
      <c r="W26" s="108">
        <v>1541</v>
      </c>
      <c r="X26" s="99" t="s">
        <v>0</v>
      </c>
      <c r="Y26" s="100">
        <v>116911</v>
      </c>
      <c r="Z26" s="99" t="s">
        <v>0</v>
      </c>
      <c r="AA26" s="98">
        <v>2079</v>
      </c>
      <c r="AB26" s="93">
        <v>1960</v>
      </c>
      <c r="AC26" s="96">
        <v>1434</v>
      </c>
      <c r="AD26" s="96">
        <v>8178</v>
      </c>
      <c r="AE26" s="96">
        <v>1005</v>
      </c>
      <c r="AF26" s="96">
        <v>166</v>
      </c>
      <c r="AG26" s="96">
        <v>2048</v>
      </c>
      <c r="AH26" s="96">
        <v>8677</v>
      </c>
      <c r="AI26" s="96">
        <v>7431</v>
      </c>
      <c r="AJ26" s="96">
        <v>6061</v>
      </c>
      <c r="AK26" s="100">
        <v>18</v>
      </c>
      <c r="AL26" s="96">
        <v>5914</v>
      </c>
      <c r="AM26" s="98">
        <v>1371</v>
      </c>
      <c r="AN26" s="147" t="s">
        <v>0</v>
      </c>
    </row>
    <row r="27" spans="2:40" ht="13.5" customHeight="1">
      <c r="B27" s="93"/>
      <c r="C27" s="95"/>
      <c r="D27" s="95"/>
      <c r="E27" s="95"/>
      <c r="F27" s="96"/>
      <c r="G27" s="96"/>
      <c r="H27" s="96"/>
      <c r="I27" s="95"/>
      <c r="J27" s="95"/>
      <c r="K27" s="95"/>
      <c r="L27" s="94"/>
      <c r="M27" s="94"/>
      <c r="N27" s="95"/>
      <c r="O27" s="95"/>
      <c r="P27" s="95"/>
      <c r="Q27" s="95"/>
      <c r="R27" s="95"/>
      <c r="S27" s="95"/>
      <c r="T27" s="95"/>
      <c r="U27" s="95"/>
      <c r="V27" s="107"/>
      <c r="W27" s="108"/>
      <c r="X27" s="107"/>
      <c r="Y27" s="100"/>
      <c r="Z27" s="107"/>
      <c r="AA27" s="98"/>
      <c r="AB27" s="93"/>
      <c r="AC27" s="96"/>
      <c r="AD27" s="96"/>
      <c r="AE27" s="96"/>
      <c r="AF27" s="96"/>
      <c r="AG27" s="96"/>
      <c r="AH27" s="96"/>
      <c r="AI27" s="96"/>
      <c r="AJ27" s="96"/>
      <c r="AK27" s="100"/>
      <c r="AL27" s="96"/>
      <c r="AM27" s="98"/>
      <c r="AN27" s="147"/>
    </row>
    <row r="28" spans="2:40" ht="13.5" customHeight="1">
      <c r="B28" s="93">
        <v>1961</v>
      </c>
      <c r="C28" s="95">
        <v>1019963</v>
      </c>
      <c r="D28" s="95">
        <v>2565</v>
      </c>
      <c r="E28" s="95">
        <v>3849</v>
      </c>
      <c r="F28" s="96">
        <v>88</v>
      </c>
      <c r="G28" s="96">
        <v>1362</v>
      </c>
      <c r="H28" s="96">
        <v>156</v>
      </c>
      <c r="I28" s="95">
        <v>65751</v>
      </c>
      <c r="J28" s="95">
        <v>44617</v>
      </c>
      <c r="K28" s="95">
        <v>6699</v>
      </c>
      <c r="L28" s="94">
        <v>90</v>
      </c>
      <c r="M28" s="94">
        <v>561746</v>
      </c>
      <c r="N28" s="95">
        <v>75670</v>
      </c>
      <c r="O28" s="95">
        <v>41657</v>
      </c>
      <c r="P28" s="95">
        <v>20758</v>
      </c>
      <c r="Q28" s="95">
        <v>2296</v>
      </c>
      <c r="R28" s="95">
        <v>378</v>
      </c>
      <c r="S28" s="95">
        <v>12768</v>
      </c>
      <c r="T28" s="95">
        <v>6166</v>
      </c>
      <c r="U28" s="95">
        <v>2819</v>
      </c>
      <c r="V28" s="97" t="s">
        <v>0</v>
      </c>
      <c r="W28" s="108">
        <v>1674</v>
      </c>
      <c r="X28" s="99" t="s">
        <v>0</v>
      </c>
      <c r="Y28" s="100">
        <v>127416</v>
      </c>
      <c r="Z28" s="99" t="s">
        <v>0</v>
      </c>
      <c r="AA28" s="98">
        <v>1944</v>
      </c>
      <c r="AB28" s="93">
        <v>1961</v>
      </c>
      <c r="AC28" s="96">
        <v>1476</v>
      </c>
      <c r="AD28" s="96">
        <v>8630</v>
      </c>
      <c r="AE28" s="96">
        <v>1671</v>
      </c>
      <c r="AF28" s="96">
        <v>186</v>
      </c>
      <c r="AG28" s="96">
        <v>2130</v>
      </c>
      <c r="AH28" s="96">
        <v>8488</v>
      </c>
      <c r="AI28" s="96">
        <v>7034</v>
      </c>
      <c r="AJ28" s="96">
        <v>7989</v>
      </c>
      <c r="AK28" s="100">
        <v>24</v>
      </c>
      <c r="AL28" s="96">
        <v>7847</v>
      </c>
      <c r="AM28" s="98">
        <v>1840</v>
      </c>
      <c r="AN28" s="147" t="s">
        <v>0</v>
      </c>
    </row>
    <row r="29" spans="2:40" ht="13.5" customHeight="1">
      <c r="B29" s="93">
        <v>1962</v>
      </c>
      <c r="C29" s="95">
        <v>1022512</v>
      </c>
      <c r="D29" s="95">
        <v>2283</v>
      </c>
      <c r="E29" s="95">
        <v>3492</v>
      </c>
      <c r="F29" s="96">
        <v>80</v>
      </c>
      <c r="G29" s="96">
        <v>1238</v>
      </c>
      <c r="H29" s="96">
        <v>118</v>
      </c>
      <c r="I29" s="95">
        <v>61477</v>
      </c>
      <c r="J29" s="95">
        <v>42182</v>
      </c>
      <c r="K29" s="95">
        <v>5857</v>
      </c>
      <c r="L29" s="94">
        <v>110</v>
      </c>
      <c r="M29" s="94">
        <v>574645</v>
      </c>
      <c r="N29" s="95">
        <v>70662</v>
      </c>
      <c r="O29" s="95">
        <v>41031</v>
      </c>
      <c r="P29" s="95">
        <v>17991</v>
      </c>
      <c r="Q29" s="95">
        <v>2172</v>
      </c>
      <c r="R29" s="95">
        <v>403</v>
      </c>
      <c r="S29" s="95">
        <v>11019</v>
      </c>
      <c r="T29" s="95">
        <v>5839</v>
      </c>
      <c r="U29" s="95">
        <v>2933</v>
      </c>
      <c r="V29" s="97" t="s">
        <v>0</v>
      </c>
      <c r="W29" s="108">
        <v>1987</v>
      </c>
      <c r="X29" s="99" t="s">
        <v>0</v>
      </c>
      <c r="Y29" s="100">
        <v>137047</v>
      </c>
      <c r="Z29" s="99" t="s">
        <v>0</v>
      </c>
      <c r="AA29" s="98">
        <v>1737</v>
      </c>
      <c r="AB29" s="93">
        <v>1962</v>
      </c>
      <c r="AC29" s="96">
        <v>1217</v>
      </c>
      <c r="AD29" s="96">
        <v>8627</v>
      </c>
      <c r="AE29" s="96">
        <v>1356</v>
      </c>
      <c r="AF29" s="96">
        <v>222</v>
      </c>
      <c r="AG29" s="96">
        <v>1804</v>
      </c>
      <c r="AH29" s="96">
        <v>8591</v>
      </c>
      <c r="AI29" s="96">
        <v>6494</v>
      </c>
      <c r="AJ29" s="96">
        <v>7683</v>
      </c>
      <c r="AK29" s="100">
        <v>35</v>
      </c>
      <c r="AL29" s="96">
        <v>7536</v>
      </c>
      <c r="AM29" s="98">
        <v>1792</v>
      </c>
      <c r="AN29" s="147" t="s">
        <v>0</v>
      </c>
    </row>
    <row r="30" spans="2:40" ht="13.5" customHeight="1">
      <c r="B30" s="93">
        <v>1963</v>
      </c>
      <c r="C30" s="95">
        <v>1045417</v>
      </c>
      <c r="D30" s="95">
        <v>2222</v>
      </c>
      <c r="E30" s="95">
        <v>3358</v>
      </c>
      <c r="F30" s="96">
        <v>76</v>
      </c>
      <c r="G30" s="96">
        <v>1065</v>
      </c>
      <c r="H30" s="96">
        <v>104</v>
      </c>
      <c r="I30" s="95">
        <v>57312</v>
      </c>
      <c r="J30" s="95">
        <v>43520</v>
      </c>
      <c r="K30" s="95">
        <v>6132</v>
      </c>
      <c r="L30" s="94">
        <v>147</v>
      </c>
      <c r="M30" s="94">
        <v>574583</v>
      </c>
      <c r="N30" s="95">
        <v>64430</v>
      </c>
      <c r="O30" s="95">
        <v>38065</v>
      </c>
      <c r="P30" s="95">
        <v>15053</v>
      </c>
      <c r="Q30" s="95">
        <v>1973</v>
      </c>
      <c r="R30" s="95">
        <v>277</v>
      </c>
      <c r="S30" s="95">
        <v>9772</v>
      </c>
      <c r="T30" s="95">
        <v>6011</v>
      </c>
      <c r="U30" s="95">
        <v>4066</v>
      </c>
      <c r="V30" s="97" t="s">
        <v>0</v>
      </c>
      <c r="W30" s="108">
        <v>1743</v>
      </c>
      <c r="X30" s="99" t="s">
        <v>0</v>
      </c>
      <c r="Y30" s="100">
        <v>177210</v>
      </c>
      <c r="Z30" s="99" t="s">
        <v>0</v>
      </c>
      <c r="AA30" s="98">
        <v>1598</v>
      </c>
      <c r="AB30" s="93">
        <v>1963</v>
      </c>
      <c r="AC30" s="96">
        <v>1281</v>
      </c>
      <c r="AD30" s="96">
        <v>7697</v>
      </c>
      <c r="AE30" s="96">
        <v>1303</v>
      </c>
      <c r="AF30" s="96">
        <v>325</v>
      </c>
      <c r="AG30" s="96">
        <v>1683</v>
      </c>
      <c r="AH30" s="96">
        <v>8583</v>
      </c>
      <c r="AI30" s="96">
        <v>6354</v>
      </c>
      <c r="AJ30" s="96">
        <v>7045</v>
      </c>
      <c r="AK30" s="100">
        <v>30</v>
      </c>
      <c r="AL30" s="96">
        <v>6906</v>
      </c>
      <c r="AM30" s="98">
        <v>1790</v>
      </c>
      <c r="AN30" s="147" t="s">
        <v>0</v>
      </c>
    </row>
    <row r="31" spans="2:40" ht="13.5" customHeight="1">
      <c r="B31" s="93">
        <v>1964</v>
      </c>
      <c r="C31" s="95">
        <v>1107374</v>
      </c>
      <c r="D31" s="95">
        <v>2299</v>
      </c>
      <c r="E31" s="95">
        <v>3200</v>
      </c>
      <c r="F31" s="96">
        <v>85</v>
      </c>
      <c r="G31" s="96">
        <v>1172</v>
      </c>
      <c r="H31" s="96">
        <v>121</v>
      </c>
      <c r="I31" s="95">
        <v>58934</v>
      </c>
      <c r="J31" s="95">
        <v>45664</v>
      </c>
      <c r="K31" s="95">
        <v>6790</v>
      </c>
      <c r="L31" s="94">
        <v>135</v>
      </c>
      <c r="M31" s="94">
        <v>575420</v>
      </c>
      <c r="N31" s="95">
        <v>69702</v>
      </c>
      <c r="O31" s="95">
        <v>37129</v>
      </c>
      <c r="P31" s="95">
        <v>16089</v>
      </c>
      <c r="Q31" s="95">
        <v>1992</v>
      </c>
      <c r="R31" s="95">
        <v>429</v>
      </c>
      <c r="S31" s="95">
        <v>9848</v>
      </c>
      <c r="T31" s="95">
        <v>6575</v>
      </c>
      <c r="U31" s="95">
        <v>4115</v>
      </c>
      <c r="V31" s="97" t="s">
        <v>0</v>
      </c>
      <c r="W31" s="108">
        <v>2350</v>
      </c>
      <c r="X31" s="99" t="s">
        <v>0</v>
      </c>
      <c r="Y31" s="100">
        <v>222206</v>
      </c>
      <c r="Z31" s="99" t="s">
        <v>0</v>
      </c>
      <c r="AA31" s="98">
        <v>1479</v>
      </c>
      <c r="AB31" s="93">
        <v>1964</v>
      </c>
      <c r="AC31" s="96">
        <v>1316</v>
      </c>
      <c r="AD31" s="96">
        <v>7701</v>
      </c>
      <c r="AE31" s="96">
        <v>2149</v>
      </c>
      <c r="AF31" s="96">
        <v>255</v>
      </c>
      <c r="AG31" s="96">
        <v>1719</v>
      </c>
      <c r="AH31" s="96">
        <v>9394</v>
      </c>
      <c r="AI31" s="96">
        <v>5961</v>
      </c>
      <c r="AJ31" s="96">
        <v>9147</v>
      </c>
      <c r="AK31" s="100">
        <v>15</v>
      </c>
      <c r="AL31" s="96">
        <v>9038</v>
      </c>
      <c r="AM31" s="98">
        <v>3072</v>
      </c>
      <c r="AN31" s="147" t="s">
        <v>0</v>
      </c>
    </row>
    <row r="32" spans="2:40" ht="13.5" customHeight="1">
      <c r="B32" s="93">
        <v>1965</v>
      </c>
      <c r="C32" s="95">
        <v>1069617</v>
      </c>
      <c r="D32" s="95">
        <v>2228</v>
      </c>
      <c r="E32" s="95">
        <v>3278</v>
      </c>
      <c r="F32" s="96">
        <v>94</v>
      </c>
      <c r="G32" s="96">
        <v>1162</v>
      </c>
      <c r="H32" s="96">
        <v>130</v>
      </c>
      <c r="I32" s="95">
        <v>56202</v>
      </c>
      <c r="J32" s="95">
        <v>42638</v>
      </c>
      <c r="K32" s="95">
        <v>5954</v>
      </c>
      <c r="L32" s="94">
        <v>103</v>
      </c>
      <c r="M32" s="94">
        <v>514805</v>
      </c>
      <c r="N32" s="95">
        <v>72731</v>
      </c>
      <c r="O32" s="95">
        <v>31914</v>
      </c>
      <c r="P32" s="95">
        <v>14369</v>
      </c>
      <c r="Q32" s="95">
        <v>1798</v>
      </c>
      <c r="R32" s="95">
        <v>350</v>
      </c>
      <c r="S32" s="95">
        <v>8314</v>
      </c>
      <c r="T32" s="95">
        <v>6330</v>
      </c>
      <c r="U32" s="95">
        <v>4490</v>
      </c>
      <c r="V32" s="97" t="s">
        <v>0</v>
      </c>
      <c r="W32" s="108">
        <v>3160</v>
      </c>
      <c r="X32" s="99" t="s">
        <v>0</v>
      </c>
      <c r="Y32" s="100">
        <v>256621</v>
      </c>
      <c r="Z32" s="99" t="s">
        <v>0</v>
      </c>
      <c r="AA32" s="98">
        <v>1317</v>
      </c>
      <c r="AB32" s="93">
        <v>1965</v>
      </c>
      <c r="AC32" s="96">
        <v>1307</v>
      </c>
      <c r="AD32" s="96">
        <v>8151</v>
      </c>
      <c r="AE32" s="96">
        <v>1820</v>
      </c>
      <c r="AF32" s="96">
        <v>247</v>
      </c>
      <c r="AG32" s="96">
        <v>2106</v>
      </c>
      <c r="AH32" s="96">
        <v>8613</v>
      </c>
      <c r="AI32" s="96">
        <v>5007</v>
      </c>
      <c r="AJ32" s="96">
        <v>8459</v>
      </c>
      <c r="AK32" s="100">
        <v>14</v>
      </c>
      <c r="AL32" s="96">
        <v>8339</v>
      </c>
      <c r="AM32" s="98">
        <v>4751</v>
      </c>
      <c r="AN32" s="147" t="s">
        <v>0</v>
      </c>
    </row>
    <row r="33" spans="2:40" ht="13.5" customHeight="1">
      <c r="B33" s="93"/>
      <c r="C33" s="95"/>
      <c r="D33" s="95"/>
      <c r="E33" s="95"/>
      <c r="F33" s="96"/>
      <c r="G33" s="96"/>
      <c r="H33" s="96"/>
      <c r="I33" s="95"/>
      <c r="J33" s="95"/>
      <c r="K33" s="95"/>
      <c r="L33" s="94"/>
      <c r="M33" s="94"/>
      <c r="N33" s="95"/>
      <c r="O33" s="95"/>
      <c r="P33" s="95"/>
      <c r="Q33" s="95"/>
      <c r="R33" s="95"/>
      <c r="S33" s="95"/>
      <c r="T33" s="95"/>
      <c r="U33" s="95"/>
      <c r="V33" s="149"/>
      <c r="W33" s="108"/>
      <c r="X33" s="107"/>
      <c r="Y33" s="100"/>
      <c r="Z33" s="97"/>
      <c r="AA33" s="98"/>
      <c r="AB33" s="93"/>
      <c r="AC33" s="96"/>
      <c r="AD33" s="96"/>
      <c r="AE33" s="96"/>
      <c r="AF33" s="96"/>
      <c r="AG33" s="96"/>
      <c r="AH33" s="96"/>
      <c r="AI33" s="96"/>
      <c r="AJ33" s="96"/>
      <c r="AK33" s="100"/>
      <c r="AL33" s="96"/>
      <c r="AM33" s="98"/>
      <c r="AN33" s="150"/>
    </row>
    <row r="34" spans="2:40" ht="13.5" customHeight="1">
      <c r="B34" s="93">
        <v>1966</v>
      </c>
      <c r="C34" s="95">
        <v>1051608</v>
      </c>
      <c r="D34" s="95">
        <v>2124</v>
      </c>
      <c r="E34" s="95">
        <v>2941</v>
      </c>
      <c r="F34" s="96">
        <v>116</v>
      </c>
      <c r="G34" s="96">
        <v>1035</v>
      </c>
      <c r="H34" s="96">
        <v>147</v>
      </c>
      <c r="I34" s="95">
        <v>55424</v>
      </c>
      <c r="J34" s="95">
        <v>39169</v>
      </c>
      <c r="K34" s="95">
        <v>5377</v>
      </c>
      <c r="L34" s="94">
        <v>151</v>
      </c>
      <c r="M34" s="94">
        <v>484549</v>
      </c>
      <c r="N34" s="95">
        <v>63688</v>
      </c>
      <c r="O34" s="95">
        <v>24419</v>
      </c>
      <c r="P34" s="95">
        <v>12668</v>
      </c>
      <c r="Q34" s="95">
        <v>1783</v>
      </c>
      <c r="R34" s="95">
        <v>402</v>
      </c>
      <c r="S34" s="95">
        <v>7002</v>
      </c>
      <c r="T34" s="95">
        <v>6258</v>
      </c>
      <c r="U34" s="95">
        <v>2973</v>
      </c>
      <c r="V34" s="97" t="s">
        <v>0</v>
      </c>
      <c r="W34" s="108">
        <v>4908</v>
      </c>
      <c r="X34" s="99" t="s">
        <v>0</v>
      </c>
      <c r="Y34" s="100">
        <v>297146</v>
      </c>
      <c r="Z34" s="96">
        <v>295378</v>
      </c>
      <c r="AA34" s="98">
        <v>1008</v>
      </c>
      <c r="AB34" s="93">
        <v>1966</v>
      </c>
      <c r="AC34" s="96">
        <v>1225</v>
      </c>
      <c r="AD34" s="96">
        <v>6764</v>
      </c>
      <c r="AE34" s="96">
        <v>1671</v>
      </c>
      <c r="AF34" s="96">
        <v>275</v>
      </c>
      <c r="AG34" s="96">
        <v>2193</v>
      </c>
      <c r="AH34" s="96">
        <v>8284</v>
      </c>
      <c r="AI34" s="96">
        <v>4557</v>
      </c>
      <c r="AJ34" s="96">
        <v>7243</v>
      </c>
      <c r="AK34" s="100">
        <v>61</v>
      </c>
      <c r="AL34" s="96">
        <v>7053</v>
      </c>
      <c r="AM34" s="98">
        <v>5115</v>
      </c>
      <c r="AN34" s="151">
        <v>204</v>
      </c>
    </row>
    <row r="35" spans="2:40" ht="13.5" customHeight="1">
      <c r="B35" s="93">
        <v>1967</v>
      </c>
      <c r="C35" s="95">
        <v>1077103</v>
      </c>
      <c r="D35" s="95">
        <v>2014</v>
      </c>
      <c r="E35" s="95">
        <v>2481</v>
      </c>
      <c r="F35" s="96">
        <v>84</v>
      </c>
      <c r="G35" s="96">
        <v>978</v>
      </c>
      <c r="H35" s="96">
        <v>140</v>
      </c>
      <c r="I35" s="95">
        <v>54979</v>
      </c>
      <c r="J35" s="95">
        <v>35702</v>
      </c>
      <c r="K35" s="95">
        <v>4409</v>
      </c>
      <c r="L35" s="94">
        <v>115</v>
      </c>
      <c r="M35" s="94">
        <v>450144</v>
      </c>
      <c r="N35" s="95">
        <v>54901</v>
      </c>
      <c r="O35" s="95">
        <v>18470</v>
      </c>
      <c r="P35" s="95">
        <v>9696</v>
      </c>
      <c r="Q35" s="95">
        <v>1459</v>
      </c>
      <c r="R35" s="95">
        <v>226</v>
      </c>
      <c r="S35" s="95">
        <v>5401</v>
      </c>
      <c r="T35" s="95">
        <v>5976</v>
      </c>
      <c r="U35" s="95">
        <v>3058</v>
      </c>
      <c r="V35" s="97" t="s">
        <v>0</v>
      </c>
      <c r="W35" s="108">
        <v>5295</v>
      </c>
      <c r="X35" s="99" t="s">
        <v>0</v>
      </c>
      <c r="Y35" s="100">
        <v>386184</v>
      </c>
      <c r="Z35" s="96">
        <v>384190</v>
      </c>
      <c r="AA35" s="98">
        <v>915</v>
      </c>
      <c r="AB35" s="93">
        <v>1967</v>
      </c>
      <c r="AC35" s="96">
        <v>1061</v>
      </c>
      <c r="AD35" s="96">
        <v>6939</v>
      </c>
      <c r="AE35" s="96">
        <v>1054</v>
      </c>
      <c r="AF35" s="96">
        <v>263</v>
      </c>
      <c r="AG35" s="96">
        <v>2519</v>
      </c>
      <c r="AH35" s="96">
        <v>8355</v>
      </c>
      <c r="AI35" s="96">
        <v>4457</v>
      </c>
      <c r="AJ35" s="96">
        <v>5099</v>
      </c>
      <c r="AK35" s="100">
        <v>20</v>
      </c>
      <c r="AL35" s="96">
        <v>4981</v>
      </c>
      <c r="AM35" s="98">
        <v>3816</v>
      </c>
      <c r="AN35" s="151">
        <v>101</v>
      </c>
    </row>
    <row r="36" spans="2:40" ht="13.5" customHeight="1">
      <c r="B36" s="93">
        <v>1968</v>
      </c>
      <c r="C36" s="95">
        <v>1205371</v>
      </c>
      <c r="D36" s="95">
        <v>2117</v>
      </c>
      <c r="E36" s="95">
        <v>2407</v>
      </c>
      <c r="F36" s="96">
        <v>76</v>
      </c>
      <c r="G36" s="96">
        <v>925</v>
      </c>
      <c r="H36" s="96">
        <v>143</v>
      </c>
      <c r="I36" s="95">
        <v>53357</v>
      </c>
      <c r="J36" s="95">
        <v>33950</v>
      </c>
      <c r="K36" s="95">
        <v>4092</v>
      </c>
      <c r="L36" s="94">
        <v>144</v>
      </c>
      <c r="M36" s="94">
        <v>463167</v>
      </c>
      <c r="N36" s="95">
        <v>53749</v>
      </c>
      <c r="O36" s="95">
        <v>15930</v>
      </c>
      <c r="P36" s="95">
        <v>8986</v>
      </c>
      <c r="Q36" s="95">
        <v>1425</v>
      </c>
      <c r="R36" s="95">
        <v>372</v>
      </c>
      <c r="S36" s="95">
        <v>4340</v>
      </c>
      <c r="T36" s="95">
        <v>5656</v>
      </c>
      <c r="U36" s="95">
        <v>3122</v>
      </c>
      <c r="V36" s="95">
        <v>1661</v>
      </c>
      <c r="W36" s="108">
        <v>3368</v>
      </c>
      <c r="X36" s="99" t="s">
        <v>0</v>
      </c>
      <c r="Y36" s="100">
        <v>510270</v>
      </c>
      <c r="Z36" s="96">
        <v>507964</v>
      </c>
      <c r="AA36" s="98">
        <v>1064</v>
      </c>
      <c r="AB36" s="93">
        <v>1968</v>
      </c>
      <c r="AC36" s="96">
        <v>1200</v>
      </c>
      <c r="AD36" s="96">
        <v>6771</v>
      </c>
      <c r="AE36" s="96">
        <v>2063</v>
      </c>
      <c r="AF36" s="96">
        <v>256</v>
      </c>
      <c r="AG36" s="96">
        <v>2431</v>
      </c>
      <c r="AH36" s="96">
        <v>8022</v>
      </c>
      <c r="AI36" s="96">
        <v>4302</v>
      </c>
      <c r="AJ36" s="96">
        <v>5214</v>
      </c>
      <c r="AK36" s="100">
        <v>20</v>
      </c>
      <c r="AL36" s="96">
        <v>5047</v>
      </c>
      <c r="AM36" s="98">
        <v>3860</v>
      </c>
      <c r="AN36" s="151">
        <v>69</v>
      </c>
    </row>
    <row r="37" spans="2:40" ht="13.5" customHeight="1">
      <c r="B37" s="93">
        <v>1969</v>
      </c>
      <c r="C37" s="95">
        <v>1269193</v>
      </c>
      <c r="D37" s="95">
        <v>2032</v>
      </c>
      <c r="E37" s="95">
        <v>2277</v>
      </c>
      <c r="F37" s="96">
        <v>60</v>
      </c>
      <c r="G37" s="96">
        <v>926</v>
      </c>
      <c r="H37" s="96">
        <v>143</v>
      </c>
      <c r="I37" s="95">
        <v>49880</v>
      </c>
      <c r="J37" s="95">
        <v>30525</v>
      </c>
      <c r="K37" s="95">
        <v>3753</v>
      </c>
      <c r="L37" s="94">
        <v>325</v>
      </c>
      <c r="M37" s="94">
        <v>453629</v>
      </c>
      <c r="N37" s="95">
        <v>52635</v>
      </c>
      <c r="O37" s="95">
        <v>14629</v>
      </c>
      <c r="P37" s="95">
        <v>8432</v>
      </c>
      <c r="Q37" s="95">
        <v>1496</v>
      </c>
      <c r="R37" s="95">
        <v>332</v>
      </c>
      <c r="S37" s="95">
        <v>3839</v>
      </c>
      <c r="T37" s="95">
        <v>5269</v>
      </c>
      <c r="U37" s="95">
        <v>3139</v>
      </c>
      <c r="V37" s="95">
        <v>1428</v>
      </c>
      <c r="W37" s="108">
        <v>3974</v>
      </c>
      <c r="X37" s="99" t="s">
        <v>0</v>
      </c>
      <c r="Y37" s="100">
        <v>596283</v>
      </c>
      <c r="Z37" s="96">
        <v>594010</v>
      </c>
      <c r="AA37" s="98">
        <v>965</v>
      </c>
      <c r="AB37" s="93">
        <v>1969</v>
      </c>
      <c r="AC37" s="96">
        <v>1045</v>
      </c>
      <c r="AD37" s="96">
        <v>6011</v>
      </c>
      <c r="AE37" s="96">
        <v>1801</v>
      </c>
      <c r="AF37" s="96">
        <v>334</v>
      </c>
      <c r="AG37" s="96">
        <v>2747</v>
      </c>
      <c r="AH37" s="96">
        <v>7611</v>
      </c>
      <c r="AI37" s="96">
        <v>3963</v>
      </c>
      <c r="AJ37" s="96">
        <v>5493</v>
      </c>
      <c r="AK37" s="100">
        <v>10</v>
      </c>
      <c r="AL37" s="96">
        <v>5388</v>
      </c>
      <c r="AM37" s="98">
        <v>3454</v>
      </c>
      <c r="AN37" s="151">
        <v>88</v>
      </c>
    </row>
    <row r="38" spans="2:40" ht="13.5" customHeight="1">
      <c r="B38" s="93">
        <v>1970</v>
      </c>
      <c r="C38" s="95">
        <v>1362692</v>
      </c>
      <c r="D38" s="95">
        <v>1927</v>
      </c>
      <c r="E38" s="95">
        <v>2179</v>
      </c>
      <c r="F38" s="96">
        <v>40</v>
      </c>
      <c r="G38" s="96">
        <v>877</v>
      </c>
      <c r="H38" s="96">
        <v>132</v>
      </c>
      <c r="I38" s="95">
        <v>46179</v>
      </c>
      <c r="J38" s="95">
        <v>29501</v>
      </c>
      <c r="K38" s="95">
        <v>3636</v>
      </c>
      <c r="L38" s="94">
        <v>219</v>
      </c>
      <c r="M38" s="94">
        <v>493240</v>
      </c>
      <c r="N38" s="95">
        <v>52766</v>
      </c>
      <c r="O38" s="95">
        <v>15626</v>
      </c>
      <c r="P38" s="95">
        <v>8898</v>
      </c>
      <c r="Q38" s="95">
        <v>1898</v>
      </c>
      <c r="R38" s="95">
        <v>320</v>
      </c>
      <c r="S38" s="95">
        <v>3682</v>
      </c>
      <c r="T38" s="95">
        <v>4747</v>
      </c>
      <c r="U38" s="95">
        <v>2839</v>
      </c>
      <c r="V38" s="95">
        <v>1613</v>
      </c>
      <c r="W38" s="108">
        <v>3998</v>
      </c>
      <c r="X38" s="99" t="s">
        <v>0</v>
      </c>
      <c r="Y38" s="100">
        <v>654922</v>
      </c>
      <c r="Z38" s="96">
        <v>652614</v>
      </c>
      <c r="AA38" s="98">
        <v>667</v>
      </c>
      <c r="AB38" s="93">
        <v>1970</v>
      </c>
      <c r="AC38" s="96">
        <v>1355</v>
      </c>
      <c r="AD38" s="96">
        <v>5756</v>
      </c>
      <c r="AE38" s="96">
        <v>1276</v>
      </c>
      <c r="AF38" s="96">
        <v>344</v>
      </c>
      <c r="AG38" s="96">
        <v>2348</v>
      </c>
      <c r="AH38" s="96">
        <v>7275</v>
      </c>
      <c r="AI38" s="96">
        <v>3469</v>
      </c>
      <c r="AJ38" s="96">
        <v>6733</v>
      </c>
      <c r="AK38" s="100">
        <v>77</v>
      </c>
      <c r="AL38" s="96">
        <v>6554</v>
      </c>
      <c r="AM38" s="98">
        <v>4195</v>
      </c>
      <c r="AN38" s="151">
        <v>80</v>
      </c>
    </row>
    <row r="39" spans="2:40" ht="13.5" customHeight="1">
      <c r="B39" s="93"/>
      <c r="C39" s="95"/>
      <c r="D39" s="95"/>
      <c r="E39" s="95"/>
      <c r="F39" s="96"/>
      <c r="G39" s="96"/>
      <c r="H39" s="96"/>
      <c r="I39" s="95"/>
      <c r="J39" s="95"/>
      <c r="K39" s="95"/>
      <c r="L39" s="94"/>
      <c r="M39" s="94"/>
      <c r="N39" s="95"/>
      <c r="O39" s="95"/>
      <c r="P39" s="95"/>
      <c r="Q39" s="95"/>
      <c r="R39" s="95"/>
      <c r="S39" s="95"/>
      <c r="T39" s="95"/>
      <c r="U39" s="95"/>
      <c r="V39" s="95"/>
      <c r="W39" s="108"/>
      <c r="X39" s="107"/>
      <c r="Y39" s="100"/>
      <c r="Z39" s="96"/>
      <c r="AA39" s="98"/>
      <c r="AB39" s="93"/>
      <c r="AC39" s="96"/>
      <c r="AD39" s="96"/>
      <c r="AE39" s="96"/>
      <c r="AF39" s="96"/>
      <c r="AG39" s="96"/>
      <c r="AH39" s="96"/>
      <c r="AI39" s="96"/>
      <c r="AJ39" s="96"/>
      <c r="AK39" s="100"/>
      <c r="AL39" s="96"/>
      <c r="AM39" s="98"/>
      <c r="AN39" s="151"/>
    </row>
    <row r="40" spans="2:40" ht="13.5" customHeight="1">
      <c r="B40" s="93">
        <v>1971</v>
      </c>
      <c r="C40" s="95">
        <v>1321242</v>
      </c>
      <c r="D40" s="95">
        <v>1852</v>
      </c>
      <c r="E40" s="95">
        <v>1966</v>
      </c>
      <c r="F40" s="96">
        <v>45</v>
      </c>
      <c r="G40" s="96">
        <v>773</v>
      </c>
      <c r="H40" s="96">
        <v>141</v>
      </c>
      <c r="I40" s="95">
        <v>42073</v>
      </c>
      <c r="J40" s="95">
        <v>26533</v>
      </c>
      <c r="K40" s="95">
        <v>3130</v>
      </c>
      <c r="L40" s="94">
        <v>259</v>
      </c>
      <c r="M40" s="94">
        <v>494921</v>
      </c>
      <c r="N40" s="95">
        <v>46033</v>
      </c>
      <c r="O40" s="95">
        <v>14446</v>
      </c>
      <c r="P40" s="95">
        <v>7604</v>
      </c>
      <c r="Q40" s="95">
        <v>2165</v>
      </c>
      <c r="R40" s="95">
        <v>296</v>
      </c>
      <c r="S40" s="95">
        <v>3156</v>
      </c>
      <c r="T40" s="95">
        <v>4456</v>
      </c>
      <c r="U40" s="95">
        <v>2862</v>
      </c>
      <c r="V40" s="95">
        <v>1477</v>
      </c>
      <c r="W40" s="108">
        <v>3581</v>
      </c>
      <c r="X40" s="99" t="s">
        <v>0</v>
      </c>
      <c r="Y40" s="100">
        <v>633352</v>
      </c>
      <c r="Z40" s="96">
        <v>631215</v>
      </c>
      <c r="AA40" s="98">
        <v>620</v>
      </c>
      <c r="AB40" s="93">
        <v>1971</v>
      </c>
      <c r="AC40" s="96">
        <v>1373</v>
      </c>
      <c r="AD40" s="96">
        <v>4891</v>
      </c>
      <c r="AE40" s="96">
        <v>709</v>
      </c>
      <c r="AF40" s="96">
        <v>281</v>
      </c>
      <c r="AG40" s="96">
        <v>2444</v>
      </c>
      <c r="AH40" s="96">
        <v>6870</v>
      </c>
      <c r="AI40" s="96">
        <v>3283</v>
      </c>
      <c r="AJ40" s="96">
        <v>6142</v>
      </c>
      <c r="AK40" s="100">
        <v>36</v>
      </c>
      <c r="AL40" s="96">
        <v>6017</v>
      </c>
      <c r="AM40" s="98">
        <v>3802</v>
      </c>
      <c r="AN40" s="151">
        <v>42</v>
      </c>
    </row>
    <row r="41" spans="2:40" ht="13.5" customHeight="1">
      <c r="B41" s="93">
        <v>1972</v>
      </c>
      <c r="C41" s="95">
        <v>1294920</v>
      </c>
      <c r="D41" s="95">
        <v>2009</v>
      </c>
      <c r="E41" s="95">
        <v>2051</v>
      </c>
      <c r="F41" s="96">
        <v>41</v>
      </c>
      <c r="G41" s="96">
        <v>826</v>
      </c>
      <c r="H41" s="96">
        <v>135</v>
      </c>
      <c r="I41" s="95">
        <v>39593</v>
      </c>
      <c r="J41" s="95">
        <v>24814</v>
      </c>
      <c r="K41" s="95">
        <v>2893</v>
      </c>
      <c r="L41" s="94">
        <v>177</v>
      </c>
      <c r="M41" s="94">
        <v>503935</v>
      </c>
      <c r="N41" s="95">
        <v>52464</v>
      </c>
      <c r="O41" s="95">
        <v>13472</v>
      </c>
      <c r="P41" s="95">
        <v>8948</v>
      </c>
      <c r="Q41" s="95">
        <v>3374</v>
      </c>
      <c r="R41" s="95">
        <v>257</v>
      </c>
      <c r="S41" s="95">
        <v>2911</v>
      </c>
      <c r="T41" s="95">
        <v>4334</v>
      </c>
      <c r="U41" s="95">
        <v>2646</v>
      </c>
      <c r="V41" s="95">
        <v>1641</v>
      </c>
      <c r="W41" s="108">
        <v>3298</v>
      </c>
      <c r="X41" s="99" t="s">
        <v>0</v>
      </c>
      <c r="Y41" s="100">
        <v>596597</v>
      </c>
      <c r="Z41" s="96">
        <v>594542</v>
      </c>
      <c r="AA41" s="98">
        <v>529</v>
      </c>
      <c r="AB41" s="93">
        <v>1972</v>
      </c>
      <c r="AC41" s="96">
        <v>1412</v>
      </c>
      <c r="AD41" s="96">
        <v>4352</v>
      </c>
      <c r="AE41" s="96">
        <v>1141</v>
      </c>
      <c r="AF41" s="96">
        <v>281</v>
      </c>
      <c r="AG41" s="96">
        <v>2289</v>
      </c>
      <c r="AH41" s="96">
        <v>6934</v>
      </c>
      <c r="AI41" s="96">
        <v>3241</v>
      </c>
      <c r="AJ41" s="96">
        <v>5550</v>
      </c>
      <c r="AK41" s="100">
        <v>50</v>
      </c>
      <c r="AL41" s="96">
        <v>5375</v>
      </c>
      <c r="AM41" s="98">
        <v>4320</v>
      </c>
      <c r="AN41" s="151">
        <v>81</v>
      </c>
    </row>
    <row r="42" spans="2:40" ht="13.5" customHeight="1">
      <c r="B42" s="93">
        <v>1973</v>
      </c>
      <c r="C42" s="95">
        <v>1226520</v>
      </c>
      <c r="D42" s="95">
        <v>1967</v>
      </c>
      <c r="E42" s="95">
        <v>1611</v>
      </c>
      <c r="F42" s="96">
        <v>41</v>
      </c>
      <c r="G42" s="96">
        <v>640</v>
      </c>
      <c r="H42" s="96">
        <v>101</v>
      </c>
      <c r="I42" s="95">
        <v>39898</v>
      </c>
      <c r="J42" s="95">
        <v>25068</v>
      </c>
      <c r="K42" s="95">
        <v>2670</v>
      </c>
      <c r="L42" s="94">
        <v>180</v>
      </c>
      <c r="M42" s="94">
        <v>491900</v>
      </c>
      <c r="N42" s="95">
        <v>51118</v>
      </c>
      <c r="O42" s="95">
        <v>12520</v>
      </c>
      <c r="P42" s="95">
        <v>9838</v>
      </c>
      <c r="Q42" s="95">
        <v>4654</v>
      </c>
      <c r="R42" s="95">
        <v>250</v>
      </c>
      <c r="S42" s="95">
        <v>2701</v>
      </c>
      <c r="T42" s="95">
        <v>3811</v>
      </c>
      <c r="U42" s="95">
        <v>2659</v>
      </c>
      <c r="V42" s="95">
        <v>1806</v>
      </c>
      <c r="W42" s="108">
        <v>2246</v>
      </c>
      <c r="X42" s="99" t="s">
        <v>0</v>
      </c>
      <c r="Y42" s="100">
        <v>540777</v>
      </c>
      <c r="Z42" s="96">
        <v>538192</v>
      </c>
      <c r="AA42" s="98">
        <v>524</v>
      </c>
      <c r="AB42" s="93">
        <v>1973</v>
      </c>
      <c r="AC42" s="96">
        <v>1321</v>
      </c>
      <c r="AD42" s="96">
        <v>4678</v>
      </c>
      <c r="AE42" s="96">
        <v>1243</v>
      </c>
      <c r="AF42" s="96">
        <v>279</v>
      </c>
      <c r="AG42" s="96">
        <v>2174</v>
      </c>
      <c r="AH42" s="96">
        <v>6736</v>
      </c>
      <c r="AI42" s="96">
        <v>3544</v>
      </c>
      <c r="AJ42" s="96">
        <v>7571</v>
      </c>
      <c r="AK42" s="100">
        <v>26</v>
      </c>
      <c r="AL42" s="96">
        <v>7430</v>
      </c>
      <c r="AM42" s="98">
        <v>4377</v>
      </c>
      <c r="AN42" s="151">
        <v>89</v>
      </c>
    </row>
    <row r="43" spans="2:40" ht="13.5" customHeight="1">
      <c r="B43" s="93">
        <v>1974</v>
      </c>
      <c r="C43" s="95">
        <v>1157495</v>
      </c>
      <c r="D43" s="95">
        <v>1837</v>
      </c>
      <c r="E43" s="95">
        <v>1709</v>
      </c>
      <c r="F43" s="96">
        <v>44</v>
      </c>
      <c r="G43" s="96">
        <v>704</v>
      </c>
      <c r="H43" s="96">
        <v>99</v>
      </c>
      <c r="I43" s="95">
        <v>34871</v>
      </c>
      <c r="J43" s="95">
        <v>22494</v>
      </c>
      <c r="K43" s="95">
        <v>2418</v>
      </c>
      <c r="L43" s="94">
        <v>216</v>
      </c>
      <c r="M43" s="94">
        <v>517693</v>
      </c>
      <c r="N43" s="95">
        <v>46346</v>
      </c>
      <c r="O43" s="95">
        <v>11621</v>
      </c>
      <c r="P43" s="95">
        <v>9241</v>
      </c>
      <c r="Q43" s="95">
        <v>4759</v>
      </c>
      <c r="R43" s="95">
        <v>228</v>
      </c>
      <c r="S43" s="95">
        <v>3044</v>
      </c>
      <c r="T43" s="95">
        <v>3612</v>
      </c>
      <c r="U43" s="95">
        <v>2405</v>
      </c>
      <c r="V43" s="95">
        <v>1791</v>
      </c>
      <c r="W43" s="108">
        <v>2421</v>
      </c>
      <c r="X43" s="99" t="s">
        <v>0</v>
      </c>
      <c r="Y43" s="100">
        <v>463286</v>
      </c>
      <c r="Z43" s="96">
        <v>460960</v>
      </c>
      <c r="AA43" s="98">
        <v>497</v>
      </c>
      <c r="AB43" s="93">
        <v>1974</v>
      </c>
      <c r="AC43" s="96">
        <v>1494</v>
      </c>
      <c r="AD43" s="96">
        <v>4248</v>
      </c>
      <c r="AE43" s="96">
        <v>742</v>
      </c>
      <c r="AF43" s="96">
        <v>192</v>
      </c>
      <c r="AG43" s="96">
        <v>1894</v>
      </c>
      <c r="AH43" s="96">
        <v>6482</v>
      </c>
      <c r="AI43" s="96">
        <v>3176</v>
      </c>
      <c r="AJ43" s="96">
        <v>6409</v>
      </c>
      <c r="AK43" s="100">
        <v>24</v>
      </c>
      <c r="AL43" s="96">
        <v>6221</v>
      </c>
      <c r="AM43" s="98">
        <v>4410</v>
      </c>
      <c r="AN43" s="151">
        <v>85</v>
      </c>
    </row>
    <row r="44" spans="2:40" ht="13.5" customHeight="1">
      <c r="B44" s="93">
        <v>1975</v>
      </c>
      <c r="C44" s="95">
        <v>1152479</v>
      </c>
      <c r="D44" s="95">
        <v>2024</v>
      </c>
      <c r="E44" s="95">
        <v>1833</v>
      </c>
      <c r="F44" s="96">
        <v>31</v>
      </c>
      <c r="G44" s="96">
        <v>750</v>
      </c>
      <c r="H44" s="96">
        <v>120</v>
      </c>
      <c r="I44" s="95">
        <v>31762</v>
      </c>
      <c r="J44" s="95">
        <v>20504</v>
      </c>
      <c r="K44" s="95">
        <v>2438</v>
      </c>
      <c r="L44" s="94">
        <v>168</v>
      </c>
      <c r="M44" s="94">
        <v>535760</v>
      </c>
      <c r="N44" s="95">
        <v>49879</v>
      </c>
      <c r="O44" s="95">
        <v>12132</v>
      </c>
      <c r="P44" s="95">
        <v>10303</v>
      </c>
      <c r="Q44" s="95">
        <v>5681</v>
      </c>
      <c r="R44" s="95">
        <v>235</v>
      </c>
      <c r="S44" s="95">
        <v>2405</v>
      </c>
      <c r="T44" s="95">
        <v>3391</v>
      </c>
      <c r="U44" s="95">
        <v>2272</v>
      </c>
      <c r="V44" s="95">
        <v>1699</v>
      </c>
      <c r="W44" s="108">
        <v>1824</v>
      </c>
      <c r="X44" s="99" t="s">
        <v>0</v>
      </c>
      <c r="Y44" s="100">
        <v>441360</v>
      </c>
      <c r="Z44" s="96">
        <v>439448</v>
      </c>
      <c r="AA44" s="98">
        <v>453</v>
      </c>
      <c r="AB44" s="93">
        <v>1975</v>
      </c>
      <c r="AC44" s="96">
        <v>1382</v>
      </c>
      <c r="AD44" s="96">
        <v>3818</v>
      </c>
      <c r="AE44" s="96">
        <v>1060</v>
      </c>
      <c r="AF44" s="96">
        <v>181</v>
      </c>
      <c r="AG44" s="96">
        <v>2108</v>
      </c>
      <c r="AH44" s="96">
        <v>6462</v>
      </c>
      <c r="AI44" s="96">
        <v>3221</v>
      </c>
      <c r="AJ44" s="96">
        <v>7115</v>
      </c>
      <c r="AK44" s="100">
        <v>13</v>
      </c>
      <c r="AL44" s="96">
        <v>7010</v>
      </c>
      <c r="AM44" s="98">
        <v>3944</v>
      </c>
      <c r="AN44" s="151">
        <v>69</v>
      </c>
    </row>
    <row r="45" spans="2:40" ht="13.5" customHeight="1">
      <c r="B45" s="93"/>
      <c r="C45" s="95"/>
      <c r="D45" s="95"/>
      <c r="E45" s="95"/>
      <c r="F45" s="96"/>
      <c r="G45" s="96"/>
      <c r="H45" s="96"/>
      <c r="I45" s="95"/>
      <c r="J45" s="95"/>
      <c r="K45" s="95"/>
      <c r="L45" s="94"/>
      <c r="M45" s="94"/>
      <c r="N45" s="95"/>
      <c r="O45" s="95"/>
      <c r="P45" s="95"/>
      <c r="Q45" s="95"/>
      <c r="R45" s="95"/>
      <c r="S45" s="95"/>
      <c r="T45" s="95"/>
      <c r="U45" s="95"/>
      <c r="V45" s="95"/>
      <c r="W45" s="108"/>
      <c r="X45" s="107"/>
      <c r="Y45" s="100"/>
      <c r="Z45" s="96"/>
      <c r="AA45" s="98"/>
      <c r="AB45" s="93"/>
      <c r="AC45" s="96"/>
      <c r="AD45" s="96"/>
      <c r="AE45" s="96"/>
      <c r="AF45" s="96"/>
      <c r="AG45" s="96"/>
      <c r="AH45" s="96"/>
      <c r="AI45" s="96"/>
      <c r="AJ45" s="96"/>
      <c r="AK45" s="100"/>
      <c r="AL45" s="96"/>
      <c r="AM45" s="98"/>
      <c r="AN45" s="151"/>
    </row>
    <row r="46" spans="2:40" ht="13.5" customHeight="1">
      <c r="B46" s="93">
        <v>1976</v>
      </c>
      <c r="C46" s="95">
        <v>1186664</v>
      </c>
      <c r="D46" s="95">
        <v>2036</v>
      </c>
      <c r="E46" s="95">
        <v>1689</v>
      </c>
      <c r="F46" s="96">
        <v>63</v>
      </c>
      <c r="G46" s="96">
        <v>644</v>
      </c>
      <c r="H46" s="96">
        <v>71</v>
      </c>
      <c r="I46" s="95">
        <v>30361</v>
      </c>
      <c r="J46" s="95">
        <v>19289</v>
      </c>
      <c r="K46" s="95">
        <v>2111</v>
      </c>
      <c r="L46" s="94">
        <v>156</v>
      </c>
      <c r="M46" s="94">
        <v>564285</v>
      </c>
      <c r="N46" s="95">
        <v>55562</v>
      </c>
      <c r="O46" s="95">
        <v>9924</v>
      </c>
      <c r="P46" s="95">
        <v>11481</v>
      </c>
      <c r="Q46" s="95">
        <v>6853</v>
      </c>
      <c r="R46" s="95">
        <v>297</v>
      </c>
      <c r="S46" s="95">
        <v>2272</v>
      </c>
      <c r="T46" s="95">
        <v>2970</v>
      </c>
      <c r="U46" s="95">
        <v>2139</v>
      </c>
      <c r="V46" s="95">
        <v>1751</v>
      </c>
      <c r="W46" s="108">
        <v>1850</v>
      </c>
      <c r="X46" s="99" t="s">
        <v>0</v>
      </c>
      <c r="Y46" s="100">
        <v>445456</v>
      </c>
      <c r="Z46" s="96">
        <v>443616</v>
      </c>
      <c r="AA46" s="98">
        <v>401</v>
      </c>
      <c r="AB46" s="93">
        <v>1976</v>
      </c>
      <c r="AC46" s="96">
        <v>1668</v>
      </c>
      <c r="AD46" s="96">
        <v>3962</v>
      </c>
      <c r="AE46" s="96">
        <v>1034</v>
      </c>
      <c r="AF46" s="96">
        <v>165</v>
      </c>
      <c r="AG46" s="96">
        <v>2227</v>
      </c>
      <c r="AH46" s="96">
        <v>6282</v>
      </c>
      <c r="AI46" s="96">
        <v>3254</v>
      </c>
      <c r="AJ46" s="96">
        <v>8162</v>
      </c>
      <c r="AK46" s="100">
        <v>100</v>
      </c>
      <c r="AL46" s="96">
        <v>7939</v>
      </c>
      <c r="AM46" s="98">
        <v>3200</v>
      </c>
      <c r="AN46" s="151">
        <v>90</v>
      </c>
    </row>
    <row r="47" spans="2:40" ht="13.5" customHeight="1">
      <c r="B47" s="93">
        <v>1977</v>
      </c>
      <c r="C47" s="95">
        <v>1160113</v>
      </c>
      <c r="D47" s="95">
        <v>1968</v>
      </c>
      <c r="E47" s="95">
        <v>1698</v>
      </c>
      <c r="F47" s="96">
        <v>46</v>
      </c>
      <c r="G47" s="96">
        <v>633</v>
      </c>
      <c r="H47" s="96">
        <v>71</v>
      </c>
      <c r="I47" s="95">
        <v>30408</v>
      </c>
      <c r="J47" s="95">
        <v>18679</v>
      </c>
      <c r="K47" s="95">
        <v>2054</v>
      </c>
      <c r="L47" s="94">
        <v>162</v>
      </c>
      <c r="M47" s="94">
        <v>548502</v>
      </c>
      <c r="N47" s="95">
        <v>52114</v>
      </c>
      <c r="O47" s="95">
        <v>9560</v>
      </c>
      <c r="P47" s="95">
        <v>13657</v>
      </c>
      <c r="Q47" s="95">
        <v>9405</v>
      </c>
      <c r="R47" s="95">
        <v>243</v>
      </c>
      <c r="S47" s="95">
        <v>1990</v>
      </c>
      <c r="T47" s="95">
        <v>2650</v>
      </c>
      <c r="U47" s="95">
        <v>2417</v>
      </c>
      <c r="V47" s="95">
        <v>1775</v>
      </c>
      <c r="W47" s="108">
        <v>1256</v>
      </c>
      <c r="X47" s="99" t="s">
        <v>0</v>
      </c>
      <c r="Y47" s="100">
        <v>438317</v>
      </c>
      <c r="Z47" s="96">
        <v>436604</v>
      </c>
      <c r="AA47" s="98">
        <v>349</v>
      </c>
      <c r="AB47" s="93">
        <v>1977</v>
      </c>
      <c r="AC47" s="96">
        <v>1811</v>
      </c>
      <c r="AD47" s="96">
        <v>3784</v>
      </c>
      <c r="AE47" s="96">
        <v>765</v>
      </c>
      <c r="AF47" s="96">
        <v>153</v>
      </c>
      <c r="AG47" s="96">
        <v>2276</v>
      </c>
      <c r="AH47" s="96">
        <v>6642</v>
      </c>
      <c r="AI47" s="96">
        <v>3345</v>
      </c>
      <c r="AJ47" s="96">
        <v>7863</v>
      </c>
      <c r="AK47" s="100">
        <v>18</v>
      </c>
      <c r="AL47" s="96">
        <v>7741</v>
      </c>
      <c r="AM47" s="98">
        <v>3035</v>
      </c>
      <c r="AN47" s="151">
        <v>64</v>
      </c>
    </row>
    <row r="48" spans="2:40" ht="13.5" customHeight="1">
      <c r="B48" s="93">
        <v>1978</v>
      </c>
      <c r="C48" s="95">
        <v>1219618</v>
      </c>
      <c r="D48" s="95">
        <v>1805</v>
      </c>
      <c r="E48" s="95">
        <v>1507</v>
      </c>
      <c r="F48" s="96">
        <v>34</v>
      </c>
      <c r="G48" s="96">
        <v>604</v>
      </c>
      <c r="H48" s="96">
        <v>58</v>
      </c>
      <c r="I48" s="95">
        <v>27370</v>
      </c>
      <c r="J48" s="95">
        <v>17000</v>
      </c>
      <c r="K48" s="95">
        <v>1843</v>
      </c>
      <c r="L48" s="94">
        <v>150</v>
      </c>
      <c r="M48" s="94">
        <v>599309</v>
      </c>
      <c r="N48" s="95">
        <v>61744</v>
      </c>
      <c r="O48" s="95">
        <v>8549</v>
      </c>
      <c r="P48" s="95">
        <v>15575</v>
      </c>
      <c r="Q48" s="95">
        <v>11133</v>
      </c>
      <c r="R48" s="95">
        <v>215</v>
      </c>
      <c r="S48" s="95">
        <v>2033</v>
      </c>
      <c r="T48" s="95">
        <v>2606</v>
      </c>
      <c r="U48" s="95">
        <v>2436</v>
      </c>
      <c r="V48" s="95">
        <v>1536</v>
      </c>
      <c r="W48" s="108">
        <v>1137</v>
      </c>
      <c r="X48" s="99" t="s">
        <v>0</v>
      </c>
      <c r="Y48" s="100">
        <v>441616</v>
      </c>
      <c r="Z48" s="96">
        <v>439921</v>
      </c>
      <c r="AA48" s="98">
        <v>313</v>
      </c>
      <c r="AB48" s="93">
        <v>1978</v>
      </c>
      <c r="AC48" s="96">
        <v>1760</v>
      </c>
      <c r="AD48" s="96">
        <v>3605</v>
      </c>
      <c r="AE48" s="96">
        <v>898</v>
      </c>
      <c r="AF48" s="96">
        <v>184</v>
      </c>
      <c r="AG48" s="96">
        <v>2034</v>
      </c>
      <c r="AH48" s="96">
        <v>6234</v>
      </c>
      <c r="AI48" s="96">
        <v>3355</v>
      </c>
      <c r="AJ48" s="96">
        <v>9690</v>
      </c>
      <c r="AK48" s="100">
        <v>16</v>
      </c>
      <c r="AL48" s="96">
        <v>9539</v>
      </c>
      <c r="AM48" s="98">
        <v>2574</v>
      </c>
      <c r="AN48" s="151">
        <v>107</v>
      </c>
    </row>
    <row r="49" spans="2:40" ht="13.5" customHeight="1">
      <c r="B49" s="93">
        <v>1979</v>
      </c>
      <c r="C49" s="95">
        <v>1214992</v>
      </c>
      <c r="D49" s="95">
        <v>1807</v>
      </c>
      <c r="E49" s="95">
        <v>1558</v>
      </c>
      <c r="F49" s="96">
        <v>45</v>
      </c>
      <c r="G49" s="96">
        <v>615</v>
      </c>
      <c r="H49" s="96">
        <v>87</v>
      </c>
      <c r="I49" s="95">
        <v>24668</v>
      </c>
      <c r="J49" s="95">
        <v>14323</v>
      </c>
      <c r="K49" s="95">
        <v>1651</v>
      </c>
      <c r="L49" s="94">
        <v>162</v>
      </c>
      <c r="M49" s="94">
        <v>605913</v>
      </c>
      <c r="N49" s="95">
        <v>51832</v>
      </c>
      <c r="O49" s="95">
        <v>7620</v>
      </c>
      <c r="P49" s="95">
        <v>16364</v>
      </c>
      <c r="Q49" s="95">
        <v>13107</v>
      </c>
      <c r="R49" s="95">
        <v>136</v>
      </c>
      <c r="S49" s="95">
        <v>1987</v>
      </c>
      <c r="T49" s="95">
        <v>2509</v>
      </c>
      <c r="U49" s="95">
        <v>2286</v>
      </c>
      <c r="V49" s="95">
        <v>1381</v>
      </c>
      <c r="W49" s="108">
        <v>1250</v>
      </c>
      <c r="X49" s="99" t="s">
        <v>0</v>
      </c>
      <c r="Y49" s="100">
        <v>450502</v>
      </c>
      <c r="Z49" s="96">
        <v>449047</v>
      </c>
      <c r="AA49" s="98">
        <v>193</v>
      </c>
      <c r="AB49" s="93">
        <v>1979</v>
      </c>
      <c r="AC49" s="96">
        <v>1865</v>
      </c>
      <c r="AD49" s="96">
        <v>2646</v>
      </c>
      <c r="AE49" s="96">
        <v>507</v>
      </c>
      <c r="AF49" s="96">
        <v>132</v>
      </c>
      <c r="AG49" s="96">
        <v>1852</v>
      </c>
      <c r="AH49" s="96">
        <v>5928</v>
      </c>
      <c r="AI49" s="96">
        <v>3442</v>
      </c>
      <c r="AJ49" s="96">
        <v>8330</v>
      </c>
      <c r="AK49" s="100">
        <v>12</v>
      </c>
      <c r="AL49" s="96">
        <v>8171</v>
      </c>
      <c r="AM49" s="98">
        <v>1943</v>
      </c>
      <c r="AN49" s="151">
        <v>93</v>
      </c>
    </row>
    <row r="50" spans="2:40" ht="13.5" customHeight="1">
      <c r="B50" s="93">
        <v>1980</v>
      </c>
      <c r="C50" s="95">
        <v>1266526</v>
      </c>
      <c r="D50" s="95">
        <v>1637</v>
      </c>
      <c r="E50" s="95">
        <v>1667</v>
      </c>
      <c r="F50" s="96">
        <v>46</v>
      </c>
      <c r="G50" s="96">
        <v>628</v>
      </c>
      <c r="H50" s="96">
        <v>94</v>
      </c>
      <c r="I50" s="95">
        <v>24600</v>
      </c>
      <c r="J50" s="95">
        <v>14287</v>
      </c>
      <c r="K50" s="95">
        <v>1631</v>
      </c>
      <c r="L50" s="94">
        <v>180</v>
      </c>
      <c r="M50" s="94">
        <v>641382</v>
      </c>
      <c r="N50" s="95">
        <v>56167</v>
      </c>
      <c r="O50" s="95">
        <v>7518</v>
      </c>
      <c r="P50" s="95">
        <v>21227</v>
      </c>
      <c r="Q50" s="95">
        <v>17572</v>
      </c>
      <c r="R50" s="95">
        <v>212</v>
      </c>
      <c r="S50" s="95">
        <v>1958</v>
      </c>
      <c r="T50" s="95">
        <v>2322</v>
      </c>
      <c r="U50" s="95">
        <v>2236</v>
      </c>
      <c r="V50" s="95">
        <v>1323</v>
      </c>
      <c r="W50" s="108">
        <v>893</v>
      </c>
      <c r="X50" s="99" t="s">
        <v>0</v>
      </c>
      <c r="Y50" s="100">
        <v>456764</v>
      </c>
      <c r="Z50" s="96">
        <v>455337</v>
      </c>
      <c r="AA50" s="98">
        <v>170</v>
      </c>
      <c r="AB50" s="93">
        <v>1980</v>
      </c>
      <c r="AC50" s="96">
        <v>1771</v>
      </c>
      <c r="AD50" s="96">
        <v>2531</v>
      </c>
      <c r="AE50" s="96">
        <v>807</v>
      </c>
      <c r="AF50" s="96">
        <v>137</v>
      </c>
      <c r="AG50" s="96">
        <v>1863</v>
      </c>
      <c r="AH50" s="96">
        <v>5784</v>
      </c>
      <c r="AI50" s="96">
        <v>3542</v>
      </c>
      <c r="AJ50" s="96">
        <v>9568</v>
      </c>
      <c r="AK50" s="100">
        <v>6</v>
      </c>
      <c r="AL50" s="96">
        <v>9433</v>
      </c>
      <c r="AM50" s="98">
        <v>2063</v>
      </c>
      <c r="AN50" s="151">
        <v>91</v>
      </c>
    </row>
    <row r="51" spans="2:40" ht="13.5" customHeight="1">
      <c r="B51" s="93"/>
      <c r="C51" s="95"/>
      <c r="D51" s="95"/>
      <c r="E51" s="95"/>
      <c r="F51" s="96"/>
      <c r="G51" s="96"/>
      <c r="H51" s="96"/>
      <c r="I51" s="95"/>
      <c r="J51" s="95"/>
      <c r="K51" s="95"/>
      <c r="L51" s="94"/>
      <c r="M51" s="94"/>
      <c r="N51" s="95"/>
      <c r="O51" s="95"/>
      <c r="P51" s="95"/>
      <c r="Q51" s="95"/>
      <c r="R51" s="95"/>
      <c r="S51" s="95"/>
      <c r="T51" s="95"/>
      <c r="U51" s="95"/>
      <c r="V51" s="95"/>
      <c r="W51" s="108"/>
      <c r="X51" s="107"/>
      <c r="Y51" s="100"/>
      <c r="Z51" s="96"/>
      <c r="AA51" s="98"/>
      <c r="AB51" s="93"/>
      <c r="AC51" s="96"/>
      <c r="AD51" s="96"/>
      <c r="AE51" s="96"/>
      <c r="AF51" s="96"/>
      <c r="AG51" s="96"/>
      <c r="AH51" s="96"/>
      <c r="AI51" s="96"/>
      <c r="AJ51" s="96"/>
      <c r="AK51" s="100"/>
      <c r="AL51" s="96"/>
      <c r="AM51" s="98"/>
      <c r="AN51" s="151"/>
    </row>
    <row r="52" spans="2:40" ht="13.5" customHeight="1">
      <c r="B52" s="93">
        <v>1981</v>
      </c>
      <c r="C52" s="95">
        <v>1333121</v>
      </c>
      <c r="D52" s="95">
        <v>1709</v>
      </c>
      <c r="E52" s="95">
        <v>1895</v>
      </c>
      <c r="F52" s="96">
        <v>46</v>
      </c>
      <c r="G52" s="96">
        <v>771</v>
      </c>
      <c r="H52" s="96">
        <v>145</v>
      </c>
      <c r="I52" s="95">
        <v>24247</v>
      </c>
      <c r="J52" s="95">
        <v>14768</v>
      </c>
      <c r="K52" s="95">
        <v>1484</v>
      </c>
      <c r="L52" s="94">
        <v>221</v>
      </c>
      <c r="M52" s="94">
        <v>688085</v>
      </c>
      <c r="N52" s="95">
        <v>60899</v>
      </c>
      <c r="O52" s="95">
        <v>8500</v>
      </c>
      <c r="P52" s="95">
        <v>25689</v>
      </c>
      <c r="Q52" s="95">
        <v>22001</v>
      </c>
      <c r="R52" s="95">
        <v>225</v>
      </c>
      <c r="S52" s="95">
        <v>2055</v>
      </c>
      <c r="T52" s="95">
        <v>2355</v>
      </c>
      <c r="U52" s="95">
        <v>2167</v>
      </c>
      <c r="V52" s="95">
        <v>1132</v>
      </c>
      <c r="W52" s="108">
        <v>1404</v>
      </c>
      <c r="X52" s="99" t="s">
        <v>0</v>
      </c>
      <c r="Y52" s="100">
        <v>463776</v>
      </c>
      <c r="Z52" s="96">
        <v>462608</v>
      </c>
      <c r="AA52" s="98">
        <v>167</v>
      </c>
      <c r="AB52" s="93">
        <v>1981</v>
      </c>
      <c r="AC52" s="96">
        <v>1827</v>
      </c>
      <c r="AD52" s="96">
        <v>2437</v>
      </c>
      <c r="AE52" s="96">
        <v>765</v>
      </c>
      <c r="AF52" s="96">
        <v>120</v>
      </c>
      <c r="AG52" s="96">
        <v>1857</v>
      </c>
      <c r="AH52" s="96">
        <v>5927</v>
      </c>
      <c r="AI52" s="96">
        <v>3580</v>
      </c>
      <c r="AJ52" s="96">
        <v>11447</v>
      </c>
      <c r="AK52" s="100">
        <v>23</v>
      </c>
      <c r="AL52" s="96">
        <v>11330</v>
      </c>
      <c r="AM52" s="98">
        <v>1963</v>
      </c>
      <c r="AN52" s="151">
        <v>79</v>
      </c>
    </row>
    <row r="53" spans="2:40" ht="13.5" customHeight="1">
      <c r="B53" s="93">
        <v>1982</v>
      </c>
      <c r="C53" s="95">
        <v>1392598</v>
      </c>
      <c r="D53" s="95">
        <v>1713</v>
      </c>
      <c r="E53" s="95">
        <v>1684</v>
      </c>
      <c r="F53" s="96">
        <v>37</v>
      </c>
      <c r="G53" s="96">
        <v>682</v>
      </c>
      <c r="H53" s="96">
        <v>90</v>
      </c>
      <c r="I53" s="95">
        <v>23665</v>
      </c>
      <c r="J53" s="95">
        <v>13792</v>
      </c>
      <c r="K53" s="95">
        <v>1415</v>
      </c>
      <c r="L53" s="94">
        <v>158</v>
      </c>
      <c r="M53" s="94">
        <v>726032</v>
      </c>
      <c r="N53" s="95">
        <v>63625</v>
      </c>
      <c r="O53" s="95">
        <v>9931</v>
      </c>
      <c r="P53" s="95">
        <v>29384</v>
      </c>
      <c r="Q53" s="95">
        <v>25757</v>
      </c>
      <c r="R53" s="95">
        <v>174</v>
      </c>
      <c r="S53" s="95">
        <v>2225</v>
      </c>
      <c r="T53" s="95">
        <v>2144</v>
      </c>
      <c r="U53" s="95">
        <v>2057</v>
      </c>
      <c r="V53" s="95">
        <v>1074</v>
      </c>
      <c r="W53" s="108">
        <v>2198</v>
      </c>
      <c r="X53" s="99" t="s">
        <v>0</v>
      </c>
      <c r="Y53" s="100">
        <v>477627</v>
      </c>
      <c r="Z53" s="96">
        <v>476540</v>
      </c>
      <c r="AA53" s="98">
        <v>147</v>
      </c>
      <c r="AB53" s="93">
        <v>1982</v>
      </c>
      <c r="AC53" s="96">
        <v>1964</v>
      </c>
      <c r="AD53" s="96">
        <v>2133</v>
      </c>
      <c r="AE53" s="96">
        <v>794</v>
      </c>
      <c r="AF53" s="96">
        <v>109</v>
      </c>
      <c r="AG53" s="96">
        <v>1769</v>
      </c>
      <c r="AH53" s="96">
        <v>5748</v>
      </c>
      <c r="AI53" s="96">
        <v>3639</v>
      </c>
      <c r="AJ53" s="96">
        <v>12271</v>
      </c>
      <c r="AK53" s="100">
        <v>57</v>
      </c>
      <c r="AL53" s="96">
        <v>12132</v>
      </c>
      <c r="AM53" s="98">
        <v>3028</v>
      </c>
      <c r="AN53" s="151">
        <v>60</v>
      </c>
    </row>
    <row r="54" spans="2:40" ht="13.5" customHeight="1">
      <c r="B54" s="93">
        <v>1983</v>
      </c>
      <c r="C54" s="95">
        <v>1427813</v>
      </c>
      <c r="D54" s="95">
        <v>1698</v>
      </c>
      <c r="E54" s="95">
        <v>1799</v>
      </c>
      <c r="F54" s="96">
        <v>62</v>
      </c>
      <c r="G54" s="96">
        <v>663</v>
      </c>
      <c r="H54" s="96">
        <v>85</v>
      </c>
      <c r="I54" s="95">
        <v>22321</v>
      </c>
      <c r="J54" s="95">
        <v>13063</v>
      </c>
      <c r="K54" s="95">
        <v>1254</v>
      </c>
      <c r="L54" s="94">
        <v>156</v>
      </c>
      <c r="M54" s="94">
        <v>747981</v>
      </c>
      <c r="N54" s="95">
        <v>56763</v>
      </c>
      <c r="O54" s="95">
        <v>10225</v>
      </c>
      <c r="P54" s="95">
        <v>30556</v>
      </c>
      <c r="Q54" s="95">
        <v>27987</v>
      </c>
      <c r="R54" s="95">
        <v>105</v>
      </c>
      <c r="S54" s="95">
        <v>1858</v>
      </c>
      <c r="T54" s="95">
        <v>1748</v>
      </c>
      <c r="U54" s="95">
        <v>1897</v>
      </c>
      <c r="V54" s="95">
        <v>962</v>
      </c>
      <c r="W54" s="108">
        <v>2384</v>
      </c>
      <c r="X54" s="99" t="s">
        <v>0</v>
      </c>
      <c r="Y54" s="100">
        <v>499384</v>
      </c>
      <c r="Z54" s="96">
        <v>498492</v>
      </c>
      <c r="AA54" s="98">
        <v>132</v>
      </c>
      <c r="AB54" s="93">
        <v>1983</v>
      </c>
      <c r="AC54" s="96">
        <v>1875</v>
      </c>
      <c r="AD54" s="96">
        <v>1348</v>
      </c>
      <c r="AE54" s="96">
        <v>515</v>
      </c>
      <c r="AF54" s="96">
        <v>75</v>
      </c>
      <c r="AG54" s="96">
        <v>1560</v>
      </c>
      <c r="AH54" s="96">
        <v>5426</v>
      </c>
      <c r="AI54" s="96">
        <v>3688</v>
      </c>
      <c r="AJ54" s="96">
        <v>14074</v>
      </c>
      <c r="AK54" s="100">
        <v>10</v>
      </c>
      <c r="AL54" s="96">
        <v>14011</v>
      </c>
      <c r="AM54" s="98">
        <v>2969</v>
      </c>
      <c r="AN54" s="151">
        <v>75</v>
      </c>
    </row>
    <row r="55" spans="2:40" ht="13.5" customHeight="1">
      <c r="B55" s="93">
        <v>1984</v>
      </c>
      <c r="C55" s="95">
        <v>1494553</v>
      </c>
      <c r="D55" s="95">
        <v>1712</v>
      </c>
      <c r="E55" s="95">
        <v>1725</v>
      </c>
      <c r="F55" s="96">
        <v>53</v>
      </c>
      <c r="G55" s="96">
        <v>638</v>
      </c>
      <c r="H55" s="96">
        <v>71</v>
      </c>
      <c r="I55" s="95">
        <v>22249</v>
      </c>
      <c r="J55" s="95">
        <v>12959</v>
      </c>
      <c r="K55" s="95">
        <v>1077</v>
      </c>
      <c r="L55" s="94">
        <v>101</v>
      </c>
      <c r="M55" s="94">
        <v>801481</v>
      </c>
      <c r="N55" s="95">
        <v>70103</v>
      </c>
      <c r="O55" s="95">
        <v>10902</v>
      </c>
      <c r="P55" s="95">
        <v>36466</v>
      </c>
      <c r="Q55" s="95">
        <v>33164</v>
      </c>
      <c r="R55" s="95">
        <v>124</v>
      </c>
      <c r="S55" s="95">
        <v>2221</v>
      </c>
      <c r="T55" s="95">
        <v>1726</v>
      </c>
      <c r="U55" s="95">
        <v>1877</v>
      </c>
      <c r="V55" s="95">
        <v>1117</v>
      </c>
      <c r="W55" s="108">
        <v>1961</v>
      </c>
      <c r="X55" s="99" t="s">
        <v>0</v>
      </c>
      <c r="Y55" s="100">
        <v>492509</v>
      </c>
      <c r="Z55" s="96">
        <v>491630</v>
      </c>
      <c r="AA55" s="98">
        <v>117</v>
      </c>
      <c r="AB55" s="93">
        <v>1984</v>
      </c>
      <c r="AC55" s="96">
        <v>1773</v>
      </c>
      <c r="AD55" s="96">
        <v>1380</v>
      </c>
      <c r="AE55" s="96">
        <v>473</v>
      </c>
      <c r="AF55" s="96">
        <v>79</v>
      </c>
      <c r="AG55" s="96">
        <v>1665</v>
      </c>
      <c r="AH55" s="96">
        <v>5526</v>
      </c>
      <c r="AI55" s="96">
        <v>3847</v>
      </c>
      <c r="AJ55" s="96">
        <v>15222</v>
      </c>
      <c r="AK55" s="100">
        <v>28</v>
      </c>
      <c r="AL55" s="96">
        <v>15113</v>
      </c>
      <c r="AM55" s="98">
        <v>2329</v>
      </c>
      <c r="AN55" s="151">
        <v>60</v>
      </c>
    </row>
    <row r="56" spans="2:40" ht="13.5" customHeight="1">
      <c r="B56" s="93">
        <v>1985</v>
      </c>
      <c r="C56" s="95">
        <v>1546626</v>
      </c>
      <c r="D56" s="95">
        <v>1717</v>
      </c>
      <c r="E56" s="95">
        <v>1497</v>
      </c>
      <c r="F56" s="96">
        <v>58</v>
      </c>
      <c r="G56" s="96">
        <v>640</v>
      </c>
      <c r="H56" s="96">
        <v>65</v>
      </c>
      <c r="I56" s="95">
        <v>21059</v>
      </c>
      <c r="J56" s="95">
        <v>11557</v>
      </c>
      <c r="K56" s="95">
        <v>1186</v>
      </c>
      <c r="L56" s="94">
        <v>112</v>
      </c>
      <c r="M56" s="94">
        <v>827818</v>
      </c>
      <c r="N56" s="95">
        <v>72238</v>
      </c>
      <c r="O56" s="95">
        <v>11035</v>
      </c>
      <c r="P56" s="95">
        <v>41432</v>
      </c>
      <c r="Q56" s="95">
        <v>38630</v>
      </c>
      <c r="R56" s="95">
        <v>115</v>
      </c>
      <c r="S56" s="95">
        <v>2400</v>
      </c>
      <c r="T56" s="95">
        <v>1624</v>
      </c>
      <c r="U56" s="95">
        <v>2177</v>
      </c>
      <c r="V56" s="95">
        <v>1173</v>
      </c>
      <c r="W56" s="108">
        <v>2094</v>
      </c>
      <c r="X56" s="99" t="s">
        <v>0</v>
      </c>
      <c r="Y56" s="100">
        <v>514541</v>
      </c>
      <c r="Z56" s="96">
        <v>513747</v>
      </c>
      <c r="AA56" s="98">
        <v>93</v>
      </c>
      <c r="AB56" s="93">
        <v>1985</v>
      </c>
      <c r="AC56" s="96">
        <v>1806</v>
      </c>
      <c r="AD56" s="96">
        <v>1085</v>
      </c>
      <c r="AE56" s="96">
        <v>460</v>
      </c>
      <c r="AF56" s="96">
        <v>98</v>
      </c>
      <c r="AG56" s="96">
        <v>1604</v>
      </c>
      <c r="AH56" s="96">
        <v>5676</v>
      </c>
      <c r="AI56" s="96">
        <v>4021</v>
      </c>
      <c r="AJ56" s="96">
        <v>14742</v>
      </c>
      <c r="AK56" s="100">
        <v>29</v>
      </c>
      <c r="AL56" s="96">
        <v>14666</v>
      </c>
      <c r="AM56" s="98">
        <v>1398</v>
      </c>
      <c r="AN56" s="151">
        <v>66</v>
      </c>
    </row>
    <row r="57" spans="2:40" ht="13.5" customHeight="1">
      <c r="B57" s="93"/>
      <c r="C57" s="95"/>
      <c r="D57" s="95"/>
      <c r="E57" s="95"/>
      <c r="F57" s="96"/>
      <c r="G57" s="96"/>
      <c r="H57" s="96"/>
      <c r="I57" s="95"/>
      <c r="J57" s="95"/>
      <c r="K57" s="95"/>
      <c r="L57" s="94"/>
      <c r="M57" s="94"/>
      <c r="N57" s="95"/>
      <c r="O57" s="95"/>
      <c r="P57" s="95"/>
      <c r="Q57" s="95"/>
      <c r="R57" s="95"/>
      <c r="S57" s="95"/>
      <c r="T57" s="95"/>
      <c r="U57" s="95"/>
      <c r="V57" s="95"/>
      <c r="W57" s="108"/>
      <c r="X57" s="107"/>
      <c r="Y57" s="100"/>
      <c r="Z57" s="96"/>
      <c r="AA57" s="98"/>
      <c r="AB57" s="93"/>
      <c r="AC57" s="96"/>
      <c r="AD57" s="96"/>
      <c r="AE57" s="96"/>
      <c r="AF57" s="96"/>
      <c r="AG57" s="96"/>
      <c r="AH57" s="96"/>
      <c r="AI57" s="96"/>
      <c r="AJ57" s="96"/>
      <c r="AK57" s="100"/>
      <c r="AL57" s="96"/>
      <c r="AM57" s="98"/>
      <c r="AN57" s="151"/>
    </row>
    <row r="58" spans="2:40" ht="13.5" customHeight="1">
      <c r="B58" s="93">
        <v>1986</v>
      </c>
      <c r="C58" s="95">
        <v>1533511</v>
      </c>
      <c r="D58" s="95">
        <v>1620</v>
      </c>
      <c r="E58" s="95">
        <v>1529</v>
      </c>
      <c r="F58" s="96">
        <v>61</v>
      </c>
      <c r="G58" s="96">
        <v>669</v>
      </c>
      <c r="H58" s="96">
        <v>64</v>
      </c>
      <c r="I58" s="95">
        <v>19849</v>
      </c>
      <c r="J58" s="95">
        <v>10174</v>
      </c>
      <c r="K58" s="95">
        <v>1022</v>
      </c>
      <c r="L58" s="94">
        <v>91</v>
      </c>
      <c r="M58" s="94">
        <v>806634</v>
      </c>
      <c r="N58" s="95">
        <v>62772</v>
      </c>
      <c r="O58" s="95">
        <v>11049</v>
      </c>
      <c r="P58" s="95">
        <v>37262</v>
      </c>
      <c r="Q58" s="95">
        <v>34596</v>
      </c>
      <c r="R58" s="95">
        <v>90</v>
      </c>
      <c r="S58" s="95">
        <v>2104</v>
      </c>
      <c r="T58" s="95">
        <v>1541</v>
      </c>
      <c r="U58" s="95">
        <v>1796</v>
      </c>
      <c r="V58" s="95">
        <v>1058</v>
      </c>
      <c r="W58" s="108">
        <v>1364</v>
      </c>
      <c r="X58" s="99" t="s">
        <v>0</v>
      </c>
      <c r="Y58" s="100">
        <v>543609</v>
      </c>
      <c r="Z58" s="96">
        <v>542861</v>
      </c>
      <c r="AA58" s="98">
        <v>78</v>
      </c>
      <c r="AB58" s="93">
        <v>1986</v>
      </c>
      <c r="AC58" s="96">
        <v>1557</v>
      </c>
      <c r="AD58" s="96">
        <v>895</v>
      </c>
      <c r="AE58" s="96">
        <v>342</v>
      </c>
      <c r="AF58" s="96">
        <v>112</v>
      </c>
      <c r="AG58" s="96">
        <v>1298</v>
      </c>
      <c r="AH58" s="96">
        <v>5305</v>
      </c>
      <c r="AI58" s="96">
        <v>3913</v>
      </c>
      <c r="AJ58" s="96">
        <v>12994</v>
      </c>
      <c r="AK58" s="100">
        <v>108</v>
      </c>
      <c r="AL58" s="96">
        <v>12838</v>
      </c>
      <c r="AM58" s="98">
        <v>1742</v>
      </c>
      <c r="AN58" s="151">
        <v>52</v>
      </c>
    </row>
    <row r="59" spans="2:40" ht="13.5" customHeight="1">
      <c r="B59" s="93">
        <v>1987</v>
      </c>
      <c r="C59" s="95">
        <v>1566739</v>
      </c>
      <c r="D59" s="95">
        <v>1552</v>
      </c>
      <c r="E59" s="95">
        <v>1465</v>
      </c>
      <c r="F59" s="96">
        <v>54</v>
      </c>
      <c r="G59" s="96">
        <v>666</v>
      </c>
      <c r="H59" s="96">
        <v>56</v>
      </c>
      <c r="I59" s="95">
        <v>19585</v>
      </c>
      <c r="J59" s="95">
        <v>9292</v>
      </c>
      <c r="K59" s="95">
        <v>1065</v>
      </c>
      <c r="L59" s="94">
        <v>103</v>
      </c>
      <c r="M59" s="94">
        <v>821831</v>
      </c>
      <c r="N59" s="95">
        <v>67784</v>
      </c>
      <c r="O59" s="95">
        <v>9951</v>
      </c>
      <c r="P59" s="95">
        <v>42451</v>
      </c>
      <c r="Q59" s="95">
        <v>40253</v>
      </c>
      <c r="R59" s="95">
        <v>100</v>
      </c>
      <c r="S59" s="95">
        <v>2072</v>
      </c>
      <c r="T59" s="95">
        <v>1593</v>
      </c>
      <c r="U59" s="95">
        <v>1824</v>
      </c>
      <c r="V59" s="95">
        <v>957</v>
      </c>
      <c r="W59" s="108">
        <v>1202</v>
      </c>
      <c r="X59" s="99" t="s">
        <v>0</v>
      </c>
      <c r="Y59" s="100">
        <v>555293</v>
      </c>
      <c r="Z59" s="96">
        <v>554663</v>
      </c>
      <c r="AA59" s="98">
        <v>95</v>
      </c>
      <c r="AB59" s="93">
        <v>1987</v>
      </c>
      <c r="AC59" s="96">
        <v>1598</v>
      </c>
      <c r="AD59" s="96">
        <v>717</v>
      </c>
      <c r="AE59" s="96">
        <v>329</v>
      </c>
      <c r="AF59" s="96">
        <v>103</v>
      </c>
      <c r="AG59" s="96">
        <v>1209</v>
      </c>
      <c r="AH59" s="96">
        <v>5149</v>
      </c>
      <c r="AI59" s="96">
        <v>3903</v>
      </c>
      <c r="AJ59" s="96">
        <v>11813</v>
      </c>
      <c r="AK59" s="100">
        <v>6</v>
      </c>
      <c r="AL59" s="96">
        <v>11773</v>
      </c>
      <c r="AM59" s="98">
        <v>2127</v>
      </c>
      <c r="AN59" s="151">
        <v>70</v>
      </c>
    </row>
    <row r="60" spans="2:40" ht="13.5" customHeight="1">
      <c r="B60" s="93">
        <v>1988</v>
      </c>
      <c r="C60" s="152">
        <v>1548235</v>
      </c>
      <c r="D60" s="152">
        <v>1399</v>
      </c>
      <c r="E60" s="152">
        <v>1390</v>
      </c>
      <c r="F60" s="153">
        <v>27</v>
      </c>
      <c r="G60" s="153">
        <v>584</v>
      </c>
      <c r="H60" s="153">
        <v>54</v>
      </c>
      <c r="I60" s="152">
        <v>19827</v>
      </c>
      <c r="J60" s="152">
        <v>9157</v>
      </c>
      <c r="K60" s="152">
        <v>1050</v>
      </c>
      <c r="L60" s="154">
        <v>56</v>
      </c>
      <c r="M60" s="154">
        <v>792752</v>
      </c>
      <c r="N60" s="152">
        <v>63103</v>
      </c>
      <c r="O60" s="152">
        <v>9879</v>
      </c>
      <c r="P60" s="152">
        <v>45511</v>
      </c>
      <c r="Q60" s="152">
        <v>43194</v>
      </c>
      <c r="R60" s="152">
        <v>106</v>
      </c>
      <c r="S60" s="152">
        <v>1957</v>
      </c>
      <c r="T60" s="152">
        <v>1505</v>
      </c>
      <c r="U60" s="152">
        <v>2135</v>
      </c>
      <c r="V60" s="152">
        <v>1077</v>
      </c>
      <c r="W60" s="155">
        <v>1078</v>
      </c>
      <c r="X60" s="156" t="s">
        <v>0</v>
      </c>
      <c r="Y60" s="131">
        <v>566753</v>
      </c>
      <c r="Z60" s="153">
        <v>566070</v>
      </c>
      <c r="AA60" s="157">
        <v>92</v>
      </c>
      <c r="AB60" s="93">
        <v>1988</v>
      </c>
      <c r="AC60" s="153">
        <v>1430</v>
      </c>
      <c r="AD60" s="153">
        <v>833</v>
      </c>
      <c r="AE60" s="153">
        <v>308</v>
      </c>
      <c r="AF60" s="153">
        <v>100</v>
      </c>
      <c r="AG60" s="153">
        <v>1128</v>
      </c>
      <c r="AH60" s="153">
        <v>4694</v>
      </c>
      <c r="AI60" s="153">
        <v>4520</v>
      </c>
      <c r="AJ60" s="153">
        <v>12790</v>
      </c>
      <c r="AK60" s="158">
        <v>0</v>
      </c>
      <c r="AL60" s="153">
        <v>12761</v>
      </c>
      <c r="AM60" s="157">
        <v>1970</v>
      </c>
      <c r="AN60" s="159">
        <v>111</v>
      </c>
    </row>
    <row r="61" spans="2:40" ht="13.5" customHeight="1">
      <c r="B61" s="93">
        <v>1989</v>
      </c>
      <c r="C61" s="95">
        <v>1360128</v>
      </c>
      <c r="D61" s="95">
        <v>1255</v>
      </c>
      <c r="E61" s="95">
        <v>1204</v>
      </c>
      <c r="F61" s="96">
        <v>39</v>
      </c>
      <c r="G61" s="96">
        <v>544</v>
      </c>
      <c r="H61" s="96">
        <v>33</v>
      </c>
      <c r="I61" s="95">
        <v>17770</v>
      </c>
      <c r="J61" s="95">
        <v>7033</v>
      </c>
      <c r="K61" s="95">
        <v>1004</v>
      </c>
      <c r="L61" s="94">
        <v>56</v>
      </c>
      <c r="M61" s="94">
        <v>619214</v>
      </c>
      <c r="N61" s="95">
        <v>51315</v>
      </c>
      <c r="O61" s="95">
        <v>8229</v>
      </c>
      <c r="P61" s="95">
        <v>33738</v>
      </c>
      <c r="Q61" s="95">
        <v>31889</v>
      </c>
      <c r="R61" s="95">
        <v>70</v>
      </c>
      <c r="S61" s="95">
        <v>1383</v>
      </c>
      <c r="T61" s="95">
        <v>1301</v>
      </c>
      <c r="U61" s="95">
        <v>1939</v>
      </c>
      <c r="V61" s="95">
        <v>1117</v>
      </c>
      <c r="W61" s="108">
        <v>961</v>
      </c>
      <c r="X61" s="99" t="s">
        <v>0</v>
      </c>
      <c r="Y61" s="100">
        <v>588417</v>
      </c>
      <c r="Z61" s="96">
        <v>587808</v>
      </c>
      <c r="AA61" s="98">
        <v>60</v>
      </c>
      <c r="AB61" s="93">
        <v>1989</v>
      </c>
      <c r="AC61" s="96">
        <v>1230</v>
      </c>
      <c r="AD61" s="96">
        <v>397</v>
      </c>
      <c r="AE61" s="96">
        <v>183</v>
      </c>
      <c r="AF61" s="96">
        <v>130</v>
      </c>
      <c r="AG61" s="96">
        <v>1060</v>
      </c>
      <c r="AH61" s="96">
        <v>4180</v>
      </c>
      <c r="AI61" s="96">
        <v>3638</v>
      </c>
      <c r="AJ61" s="96">
        <v>10304</v>
      </c>
      <c r="AK61" s="100">
        <v>20</v>
      </c>
      <c r="AL61" s="96">
        <v>10250</v>
      </c>
      <c r="AM61" s="98">
        <v>1580</v>
      </c>
      <c r="AN61" s="151">
        <v>88</v>
      </c>
    </row>
    <row r="62" spans="2:40" ht="13.5" customHeight="1">
      <c r="B62" s="110">
        <v>1990</v>
      </c>
      <c r="C62" s="95">
        <v>1273524</v>
      </c>
      <c r="D62" s="95">
        <v>1197</v>
      </c>
      <c r="E62" s="95">
        <v>1272</v>
      </c>
      <c r="F62" s="96">
        <v>22</v>
      </c>
      <c r="G62" s="96">
        <v>560</v>
      </c>
      <c r="H62" s="96">
        <v>50</v>
      </c>
      <c r="I62" s="95">
        <v>17294</v>
      </c>
      <c r="J62" s="95">
        <v>6302</v>
      </c>
      <c r="K62" s="95">
        <v>880</v>
      </c>
      <c r="L62" s="94">
        <v>65</v>
      </c>
      <c r="M62" s="94">
        <v>537300</v>
      </c>
      <c r="N62" s="95">
        <v>48926</v>
      </c>
      <c r="O62" s="95">
        <v>7332</v>
      </c>
      <c r="P62" s="95">
        <v>40219</v>
      </c>
      <c r="Q62" s="95">
        <v>38561</v>
      </c>
      <c r="R62" s="95">
        <v>66</v>
      </c>
      <c r="S62" s="95">
        <v>1436</v>
      </c>
      <c r="T62" s="95">
        <v>1274</v>
      </c>
      <c r="U62" s="95">
        <v>1929</v>
      </c>
      <c r="V62" s="95">
        <v>923</v>
      </c>
      <c r="W62" s="108">
        <v>736</v>
      </c>
      <c r="X62" s="99" t="s">
        <v>0</v>
      </c>
      <c r="Y62" s="100">
        <v>581571</v>
      </c>
      <c r="Z62" s="96">
        <v>580931</v>
      </c>
      <c r="AA62" s="98">
        <v>71</v>
      </c>
      <c r="AB62" s="110">
        <v>1990</v>
      </c>
      <c r="AC62" s="96">
        <v>1229</v>
      </c>
      <c r="AD62" s="96">
        <v>349</v>
      </c>
      <c r="AE62" s="96">
        <v>190</v>
      </c>
      <c r="AF62" s="96">
        <v>113</v>
      </c>
      <c r="AG62" s="96">
        <v>1079</v>
      </c>
      <c r="AH62" s="96">
        <v>4177</v>
      </c>
      <c r="AI62" s="96">
        <v>3619</v>
      </c>
      <c r="AJ62" s="96">
        <v>11247</v>
      </c>
      <c r="AK62" s="100">
        <v>5</v>
      </c>
      <c r="AL62" s="96">
        <v>11215</v>
      </c>
      <c r="AM62" s="98">
        <v>1413</v>
      </c>
      <c r="AN62" s="151">
        <v>87</v>
      </c>
    </row>
    <row r="63" spans="2:40" ht="13.5" customHeight="1">
      <c r="B63" s="110">
        <v>1991</v>
      </c>
      <c r="C63" s="95">
        <v>1231062</v>
      </c>
      <c r="D63" s="95">
        <v>1166</v>
      </c>
      <c r="E63" s="95">
        <v>1328</v>
      </c>
      <c r="F63" s="96">
        <v>32</v>
      </c>
      <c r="G63" s="96">
        <v>619</v>
      </c>
      <c r="H63" s="96">
        <v>65</v>
      </c>
      <c r="I63" s="95">
        <v>16181</v>
      </c>
      <c r="J63" s="95">
        <v>5532</v>
      </c>
      <c r="K63" s="95">
        <v>804</v>
      </c>
      <c r="L63" s="94">
        <v>40</v>
      </c>
      <c r="M63" s="94">
        <v>493902</v>
      </c>
      <c r="N63" s="95">
        <v>44084</v>
      </c>
      <c r="O63" s="95">
        <v>6708</v>
      </c>
      <c r="P63" s="95">
        <v>52775</v>
      </c>
      <c r="Q63" s="95">
        <v>51253</v>
      </c>
      <c r="R63" s="95">
        <v>47</v>
      </c>
      <c r="S63" s="95">
        <v>1305</v>
      </c>
      <c r="T63" s="95">
        <v>1354</v>
      </c>
      <c r="U63" s="95">
        <v>2224</v>
      </c>
      <c r="V63" s="95">
        <v>881</v>
      </c>
      <c r="W63" s="108">
        <v>773</v>
      </c>
      <c r="X63" s="99" t="s">
        <v>0</v>
      </c>
      <c r="Y63" s="100">
        <v>577064</v>
      </c>
      <c r="Z63" s="96">
        <v>576524</v>
      </c>
      <c r="AA63" s="98">
        <v>28</v>
      </c>
      <c r="AB63" s="110">
        <v>1991</v>
      </c>
      <c r="AC63" s="96">
        <v>1140</v>
      </c>
      <c r="AD63" s="96">
        <v>275</v>
      </c>
      <c r="AE63" s="96">
        <v>159</v>
      </c>
      <c r="AF63" s="96">
        <v>180</v>
      </c>
      <c r="AG63" s="96">
        <v>984</v>
      </c>
      <c r="AH63" s="96">
        <v>4088</v>
      </c>
      <c r="AI63" s="96">
        <v>3585</v>
      </c>
      <c r="AJ63" s="96">
        <v>11950</v>
      </c>
      <c r="AK63" s="100">
        <v>143</v>
      </c>
      <c r="AL63" s="96">
        <v>11741</v>
      </c>
      <c r="AM63" s="98">
        <v>1202</v>
      </c>
      <c r="AN63" s="151">
        <v>82</v>
      </c>
    </row>
    <row r="64" spans="2:40" ht="13.5" customHeight="1">
      <c r="B64" s="110">
        <v>1992</v>
      </c>
      <c r="C64" s="95">
        <v>1249428</v>
      </c>
      <c r="D64" s="95">
        <v>1185</v>
      </c>
      <c r="E64" s="95">
        <v>1525</v>
      </c>
      <c r="F64" s="96">
        <v>39</v>
      </c>
      <c r="G64" s="96">
        <v>654</v>
      </c>
      <c r="H64" s="96">
        <v>59</v>
      </c>
      <c r="I64" s="95">
        <v>15967</v>
      </c>
      <c r="J64" s="95">
        <v>5378</v>
      </c>
      <c r="K64" s="95">
        <v>879</v>
      </c>
      <c r="L64" s="94">
        <v>32</v>
      </c>
      <c r="M64" s="94">
        <v>468479</v>
      </c>
      <c r="N64" s="95">
        <v>46097</v>
      </c>
      <c r="O64" s="95">
        <v>6809</v>
      </c>
      <c r="P64" s="95">
        <v>57470</v>
      </c>
      <c r="Q64" s="95">
        <v>55848</v>
      </c>
      <c r="R64" s="95">
        <v>47</v>
      </c>
      <c r="S64" s="95">
        <v>1319</v>
      </c>
      <c r="T64" s="95">
        <v>1243</v>
      </c>
      <c r="U64" s="95">
        <v>2624</v>
      </c>
      <c r="V64" s="95">
        <v>1028</v>
      </c>
      <c r="W64" s="108">
        <v>538</v>
      </c>
      <c r="X64" s="99" t="s">
        <v>0</v>
      </c>
      <c r="Y64" s="100">
        <v>613588</v>
      </c>
      <c r="Z64" s="96">
        <v>613138</v>
      </c>
      <c r="AA64" s="98">
        <v>44</v>
      </c>
      <c r="AB64" s="110">
        <v>1992</v>
      </c>
      <c r="AC64" s="96">
        <v>1157</v>
      </c>
      <c r="AD64" s="96">
        <v>186</v>
      </c>
      <c r="AE64" s="96">
        <v>168</v>
      </c>
      <c r="AF64" s="96">
        <v>248</v>
      </c>
      <c r="AG64" s="96">
        <v>990</v>
      </c>
      <c r="AH64" s="96">
        <v>3892</v>
      </c>
      <c r="AI64" s="96">
        <v>3935</v>
      </c>
      <c r="AJ64" s="96">
        <v>12072</v>
      </c>
      <c r="AK64" s="100">
        <v>6</v>
      </c>
      <c r="AL64" s="96">
        <v>12045</v>
      </c>
      <c r="AM64" s="98">
        <v>1200</v>
      </c>
      <c r="AN64" s="151">
        <v>85</v>
      </c>
    </row>
    <row r="65" spans="2:40" ht="13.5" customHeight="1">
      <c r="B65" s="110">
        <v>1993</v>
      </c>
      <c r="C65" s="95">
        <v>1359712</v>
      </c>
      <c r="D65" s="95">
        <v>1190</v>
      </c>
      <c r="E65" s="95">
        <v>1970</v>
      </c>
      <c r="F65" s="96">
        <v>32</v>
      </c>
      <c r="G65" s="96">
        <v>845</v>
      </c>
      <c r="H65" s="96">
        <v>90</v>
      </c>
      <c r="I65" s="95">
        <v>15764</v>
      </c>
      <c r="J65" s="95">
        <v>5419</v>
      </c>
      <c r="K65" s="95">
        <v>886</v>
      </c>
      <c r="L65" s="94">
        <v>38</v>
      </c>
      <c r="M65" s="94">
        <v>553319</v>
      </c>
      <c r="N65" s="95">
        <v>44523</v>
      </c>
      <c r="O65" s="95">
        <v>7661</v>
      </c>
      <c r="P65" s="95">
        <v>61243</v>
      </c>
      <c r="Q65" s="95">
        <v>59645</v>
      </c>
      <c r="R65" s="95">
        <v>64</v>
      </c>
      <c r="S65" s="95">
        <v>1537</v>
      </c>
      <c r="T65" s="95">
        <v>1492</v>
      </c>
      <c r="U65" s="95">
        <v>3123</v>
      </c>
      <c r="V65" s="95">
        <v>907</v>
      </c>
      <c r="W65" s="108">
        <v>545</v>
      </c>
      <c r="X65" s="99" t="s">
        <v>0</v>
      </c>
      <c r="Y65" s="100">
        <v>636491</v>
      </c>
      <c r="Z65" s="96">
        <v>636102</v>
      </c>
      <c r="AA65" s="98">
        <v>42</v>
      </c>
      <c r="AB65" s="110">
        <v>1993</v>
      </c>
      <c r="AC65" s="96">
        <v>1655</v>
      </c>
      <c r="AD65" s="96">
        <v>198</v>
      </c>
      <c r="AE65" s="96">
        <v>201</v>
      </c>
      <c r="AF65" s="96">
        <v>271</v>
      </c>
      <c r="AG65" s="96">
        <v>963</v>
      </c>
      <c r="AH65" s="96">
        <v>3795</v>
      </c>
      <c r="AI65" s="96">
        <v>4126</v>
      </c>
      <c r="AJ65" s="96">
        <v>9865</v>
      </c>
      <c r="AK65" s="100">
        <v>51</v>
      </c>
      <c r="AL65" s="96">
        <v>9769</v>
      </c>
      <c r="AM65" s="98">
        <v>1018</v>
      </c>
      <c r="AN65" s="151">
        <v>91</v>
      </c>
    </row>
    <row r="66" spans="2:40" ht="13.5" customHeight="1">
      <c r="B66" s="110"/>
      <c r="C66" s="95"/>
      <c r="D66" s="95"/>
      <c r="E66" s="95"/>
      <c r="F66" s="96"/>
      <c r="G66" s="96"/>
      <c r="H66" s="96"/>
      <c r="I66" s="95"/>
      <c r="J66" s="95"/>
      <c r="K66" s="95"/>
      <c r="L66" s="94"/>
      <c r="M66" s="94"/>
      <c r="N66" s="95"/>
      <c r="O66" s="95"/>
      <c r="P66" s="95"/>
      <c r="Q66" s="95"/>
      <c r="R66" s="95"/>
      <c r="S66" s="95"/>
      <c r="T66" s="95"/>
      <c r="U66" s="95"/>
      <c r="V66" s="95"/>
      <c r="W66" s="108"/>
      <c r="X66" s="107"/>
      <c r="Y66" s="100"/>
      <c r="Z66" s="96"/>
      <c r="AA66" s="98"/>
      <c r="AB66" s="110"/>
      <c r="AC66" s="96"/>
      <c r="AD66" s="96"/>
      <c r="AE66" s="96"/>
      <c r="AF66" s="96"/>
      <c r="AG66" s="96"/>
      <c r="AH66" s="96"/>
      <c r="AI66" s="96"/>
      <c r="AJ66" s="96"/>
      <c r="AK66" s="100"/>
      <c r="AL66" s="96"/>
      <c r="AM66" s="98"/>
      <c r="AN66" s="151"/>
    </row>
    <row r="67" spans="2:40" ht="13.5" customHeight="1">
      <c r="B67" s="110">
        <v>1994</v>
      </c>
      <c r="C67" s="95">
        <v>1410106</v>
      </c>
      <c r="D67" s="95">
        <v>1225</v>
      </c>
      <c r="E67" s="95">
        <v>2100</v>
      </c>
      <c r="F67" s="96">
        <v>44</v>
      </c>
      <c r="G67" s="96">
        <v>849</v>
      </c>
      <c r="H67" s="96">
        <v>62</v>
      </c>
      <c r="I67" s="95">
        <v>15733</v>
      </c>
      <c r="J67" s="95">
        <v>4956</v>
      </c>
      <c r="K67" s="95">
        <v>960</v>
      </c>
      <c r="L67" s="94">
        <v>20</v>
      </c>
      <c r="M67" s="94">
        <v>587119</v>
      </c>
      <c r="N67" s="95">
        <v>48881</v>
      </c>
      <c r="O67" s="95">
        <v>7601</v>
      </c>
      <c r="P67" s="95">
        <v>68265</v>
      </c>
      <c r="Q67" s="95">
        <v>66488</v>
      </c>
      <c r="R67" s="95">
        <v>56</v>
      </c>
      <c r="S67" s="95">
        <v>1390</v>
      </c>
      <c r="T67" s="95">
        <v>1480</v>
      </c>
      <c r="U67" s="95">
        <v>3282</v>
      </c>
      <c r="V67" s="95">
        <v>1098</v>
      </c>
      <c r="W67" s="108">
        <v>644</v>
      </c>
      <c r="X67" s="99" t="s">
        <v>0</v>
      </c>
      <c r="Y67" s="100">
        <v>642674</v>
      </c>
      <c r="Z67" s="96">
        <v>642262</v>
      </c>
      <c r="AA67" s="98">
        <v>48</v>
      </c>
      <c r="AB67" s="110">
        <v>1994</v>
      </c>
      <c r="AC67" s="96">
        <v>1606</v>
      </c>
      <c r="AD67" s="96">
        <v>194</v>
      </c>
      <c r="AE67" s="96">
        <v>170</v>
      </c>
      <c r="AF67" s="96">
        <v>198</v>
      </c>
      <c r="AG67" s="96">
        <v>1105</v>
      </c>
      <c r="AH67" s="96">
        <v>3711</v>
      </c>
      <c r="AI67" s="96">
        <v>3999</v>
      </c>
      <c r="AJ67" s="96">
        <v>9409</v>
      </c>
      <c r="AK67" s="100">
        <v>41</v>
      </c>
      <c r="AL67" s="96">
        <v>9348</v>
      </c>
      <c r="AM67" s="98">
        <v>776</v>
      </c>
      <c r="AN67" s="151">
        <v>104</v>
      </c>
    </row>
    <row r="68" spans="2:40" ht="13.5" customHeight="1">
      <c r="B68" s="110">
        <v>1995</v>
      </c>
      <c r="C68" s="95">
        <v>1406213</v>
      </c>
      <c r="D68" s="95">
        <v>1236</v>
      </c>
      <c r="E68" s="95">
        <v>1882</v>
      </c>
      <c r="F68" s="96">
        <v>27</v>
      </c>
      <c r="G68" s="96">
        <v>811</v>
      </c>
      <c r="H68" s="96">
        <v>51</v>
      </c>
      <c r="I68" s="95">
        <v>15209</v>
      </c>
      <c r="J68" s="95">
        <v>5034</v>
      </c>
      <c r="K68" s="95">
        <v>908</v>
      </c>
      <c r="L68" s="94">
        <v>40</v>
      </c>
      <c r="M68" s="94">
        <v>587266</v>
      </c>
      <c r="N68" s="95">
        <v>42940</v>
      </c>
      <c r="O68" s="95">
        <v>7295</v>
      </c>
      <c r="P68" s="95">
        <v>60881</v>
      </c>
      <c r="Q68" s="95">
        <v>59348</v>
      </c>
      <c r="R68" s="95">
        <v>38</v>
      </c>
      <c r="S68" s="95">
        <v>1342</v>
      </c>
      <c r="T68" s="95">
        <v>1410</v>
      </c>
      <c r="U68" s="95">
        <v>3232</v>
      </c>
      <c r="V68" s="95">
        <v>1080</v>
      </c>
      <c r="W68" s="108">
        <v>702</v>
      </c>
      <c r="X68" s="99" t="s">
        <v>0</v>
      </c>
      <c r="Y68" s="100">
        <v>653393</v>
      </c>
      <c r="Z68" s="96">
        <v>653039</v>
      </c>
      <c r="AA68" s="98">
        <v>30</v>
      </c>
      <c r="AB68" s="110">
        <v>1995</v>
      </c>
      <c r="AC68" s="96">
        <v>1645</v>
      </c>
      <c r="AD68" s="96">
        <v>163</v>
      </c>
      <c r="AE68" s="96">
        <v>176</v>
      </c>
      <c r="AF68" s="96">
        <v>238</v>
      </c>
      <c r="AG68" s="96">
        <v>1184</v>
      </c>
      <c r="AH68" s="96">
        <v>3724</v>
      </c>
      <c r="AI68" s="96">
        <v>4041</v>
      </c>
      <c r="AJ68" s="96">
        <v>9054</v>
      </c>
      <c r="AK68" s="100">
        <v>58</v>
      </c>
      <c r="AL68" s="96">
        <v>8976</v>
      </c>
      <c r="AM68" s="98">
        <v>703</v>
      </c>
      <c r="AN68" s="151">
        <v>139</v>
      </c>
    </row>
    <row r="69" spans="2:40" ht="13.5" customHeight="1">
      <c r="B69" s="110">
        <v>1996</v>
      </c>
      <c r="C69" s="95">
        <v>1389265</v>
      </c>
      <c r="D69" s="95">
        <v>1197</v>
      </c>
      <c r="E69" s="95">
        <v>1974</v>
      </c>
      <c r="F69" s="96">
        <v>41</v>
      </c>
      <c r="G69" s="96">
        <v>865</v>
      </c>
      <c r="H69" s="96">
        <v>68</v>
      </c>
      <c r="I69" s="95">
        <v>15078</v>
      </c>
      <c r="J69" s="95">
        <v>4993</v>
      </c>
      <c r="K69" s="95">
        <v>852</v>
      </c>
      <c r="L69" s="94">
        <v>31</v>
      </c>
      <c r="M69" s="94">
        <v>566207</v>
      </c>
      <c r="N69" s="95">
        <v>46582</v>
      </c>
      <c r="O69" s="95">
        <v>7092</v>
      </c>
      <c r="P69" s="95">
        <v>59879</v>
      </c>
      <c r="Q69" s="95">
        <v>58361</v>
      </c>
      <c r="R69" s="95">
        <v>52</v>
      </c>
      <c r="S69" s="95">
        <v>1193</v>
      </c>
      <c r="T69" s="95">
        <v>1317</v>
      </c>
      <c r="U69" s="95">
        <v>3438</v>
      </c>
      <c r="V69" s="95">
        <v>1193</v>
      </c>
      <c r="W69" s="108">
        <v>622</v>
      </c>
      <c r="X69" s="99" t="s">
        <v>0</v>
      </c>
      <c r="Y69" s="100">
        <v>653759</v>
      </c>
      <c r="Z69" s="96">
        <v>653384</v>
      </c>
      <c r="AA69" s="98">
        <v>42</v>
      </c>
      <c r="AB69" s="110">
        <v>1996</v>
      </c>
      <c r="AC69" s="96">
        <v>1749</v>
      </c>
      <c r="AD69" s="96">
        <v>177</v>
      </c>
      <c r="AE69" s="96">
        <v>144</v>
      </c>
      <c r="AF69" s="96">
        <v>250</v>
      </c>
      <c r="AG69" s="96">
        <v>1256</v>
      </c>
      <c r="AH69" s="96">
        <v>3666</v>
      </c>
      <c r="AI69" s="96">
        <v>4585</v>
      </c>
      <c r="AJ69" s="96">
        <v>9879</v>
      </c>
      <c r="AK69" s="100">
        <v>99</v>
      </c>
      <c r="AL69" s="96">
        <v>9760</v>
      </c>
      <c r="AM69" s="98">
        <v>614</v>
      </c>
      <c r="AN69" s="151">
        <v>146</v>
      </c>
    </row>
    <row r="70" spans="2:40" ht="13.5" customHeight="1">
      <c r="B70" s="110">
        <v>1997</v>
      </c>
      <c r="C70" s="95">
        <v>1378119</v>
      </c>
      <c r="D70" s="95">
        <v>1225</v>
      </c>
      <c r="E70" s="95">
        <v>2232</v>
      </c>
      <c r="F70" s="96">
        <v>36</v>
      </c>
      <c r="G70" s="96">
        <v>1080</v>
      </c>
      <c r="H70" s="96">
        <v>68</v>
      </c>
      <c r="I70" s="95">
        <v>16098</v>
      </c>
      <c r="J70" s="95">
        <v>5274</v>
      </c>
      <c r="K70" s="95">
        <v>943</v>
      </c>
      <c r="L70" s="94">
        <v>41</v>
      </c>
      <c r="M70" s="94">
        <v>586648</v>
      </c>
      <c r="N70" s="95">
        <v>46233</v>
      </c>
      <c r="O70" s="95">
        <v>7611</v>
      </c>
      <c r="P70" s="95">
        <v>60209</v>
      </c>
      <c r="Q70" s="95">
        <v>58726</v>
      </c>
      <c r="R70" s="95">
        <v>50</v>
      </c>
      <c r="S70" s="95">
        <v>1248</v>
      </c>
      <c r="T70" s="95">
        <v>1472</v>
      </c>
      <c r="U70" s="95">
        <v>3786</v>
      </c>
      <c r="V70" s="95">
        <v>1261</v>
      </c>
      <c r="W70" s="108">
        <v>473</v>
      </c>
      <c r="X70" s="99" t="s">
        <v>0</v>
      </c>
      <c r="Y70" s="100">
        <v>618878</v>
      </c>
      <c r="Z70" s="96">
        <v>618510</v>
      </c>
      <c r="AA70" s="98">
        <v>40</v>
      </c>
      <c r="AB70" s="110">
        <v>1997</v>
      </c>
      <c r="AC70" s="96">
        <v>1804</v>
      </c>
      <c r="AD70" s="96">
        <v>136</v>
      </c>
      <c r="AE70" s="96">
        <v>167</v>
      </c>
      <c r="AF70" s="96">
        <v>279</v>
      </c>
      <c r="AG70" s="96">
        <v>1423</v>
      </c>
      <c r="AH70" s="96">
        <v>3999</v>
      </c>
      <c r="AI70" s="96">
        <v>4574</v>
      </c>
      <c r="AJ70" s="96">
        <v>9873</v>
      </c>
      <c r="AK70" s="100">
        <v>34</v>
      </c>
      <c r="AL70" s="96">
        <v>9811</v>
      </c>
      <c r="AM70" s="98">
        <v>627</v>
      </c>
      <c r="AN70" s="151">
        <v>110</v>
      </c>
    </row>
    <row r="71" spans="2:40" ht="13.5" customHeight="1">
      <c r="B71" s="110">
        <v>1998</v>
      </c>
      <c r="C71" s="95">
        <v>1429003</v>
      </c>
      <c r="D71" s="95">
        <v>1356</v>
      </c>
      <c r="E71" s="95">
        <v>2614</v>
      </c>
      <c r="F71" s="96">
        <v>73</v>
      </c>
      <c r="G71" s="96">
        <v>1163</v>
      </c>
      <c r="H71" s="96">
        <v>88</v>
      </c>
      <c r="I71" s="95">
        <v>15892</v>
      </c>
      <c r="J71" s="95">
        <v>5035</v>
      </c>
      <c r="K71" s="95">
        <v>910</v>
      </c>
      <c r="L71" s="94">
        <v>36</v>
      </c>
      <c r="M71" s="94">
        <v>597283</v>
      </c>
      <c r="N71" s="95">
        <v>44405</v>
      </c>
      <c r="O71" s="95">
        <v>7765</v>
      </c>
      <c r="P71" s="95">
        <v>65025</v>
      </c>
      <c r="Q71" s="95">
        <v>63783</v>
      </c>
      <c r="R71" s="95">
        <v>32</v>
      </c>
      <c r="S71" s="95">
        <v>1373</v>
      </c>
      <c r="T71" s="95">
        <v>1652</v>
      </c>
      <c r="U71" s="95">
        <v>3498</v>
      </c>
      <c r="V71" s="95">
        <v>1217</v>
      </c>
      <c r="W71" s="108">
        <v>669</v>
      </c>
      <c r="X71" s="99" t="s">
        <v>0</v>
      </c>
      <c r="Y71" s="100">
        <v>657079</v>
      </c>
      <c r="Z71" s="96">
        <v>656721</v>
      </c>
      <c r="AA71" s="98">
        <v>42</v>
      </c>
      <c r="AB71" s="110">
        <v>1998</v>
      </c>
      <c r="AC71" s="96">
        <v>1369</v>
      </c>
      <c r="AD71" s="96">
        <v>96</v>
      </c>
      <c r="AE71" s="96">
        <v>143</v>
      </c>
      <c r="AF71" s="96">
        <v>211</v>
      </c>
      <c r="AG71" s="96">
        <v>1384</v>
      </c>
      <c r="AH71" s="96">
        <v>4013</v>
      </c>
      <c r="AI71" s="96">
        <v>4714</v>
      </c>
      <c r="AJ71" s="96">
        <v>9293</v>
      </c>
      <c r="AK71" s="100">
        <v>250</v>
      </c>
      <c r="AL71" s="96">
        <v>8991</v>
      </c>
      <c r="AM71" s="98">
        <v>515</v>
      </c>
      <c r="AN71" s="151">
        <v>94</v>
      </c>
    </row>
    <row r="72" spans="2:40" ht="13.5" customHeight="1">
      <c r="B72" s="110"/>
      <c r="C72" s="95"/>
      <c r="D72" s="95"/>
      <c r="E72" s="95"/>
      <c r="F72" s="96"/>
      <c r="G72" s="96"/>
      <c r="H72" s="96"/>
      <c r="I72" s="95"/>
      <c r="J72" s="95"/>
      <c r="K72" s="95"/>
      <c r="L72" s="94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108"/>
      <c r="X72" s="107"/>
      <c r="Y72" s="100"/>
      <c r="Z72" s="96"/>
      <c r="AA72" s="98"/>
      <c r="AB72" s="110"/>
      <c r="AC72" s="96"/>
      <c r="AD72" s="96"/>
      <c r="AE72" s="96"/>
      <c r="AF72" s="96"/>
      <c r="AG72" s="96"/>
      <c r="AH72" s="96"/>
      <c r="AI72" s="96"/>
      <c r="AJ72" s="96"/>
      <c r="AK72" s="100"/>
      <c r="AL72" s="96"/>
      <c r="AM72" s="98"/>
      <c r="AN72" s="151"/>
    </row>
    <row r="73" spans="2:40" ht="13.5" customHeight="1">
      <c r="B73" s="110">
        <v>1999</v>
      </c>
      <c r="C73" s="95">
        <v>1469709</v>
      </c>
      <c r="D73" s="95">
        <v>1219</v>
      </c>
      <c r="E73" s="95">
        <v>2813</v>
      </c>
      <c r="F73" s="96">
        <v>55</v>
      </c>
      <c r="G73" s="96">
        <v>1271</v>
      </c>
      <c r="H73" s="96">
        <v>102</v>
      </c>
      <c r="I73" s="95">
        <v>15644</v>
      </c>
      <c r="J73" s="95">
        <v>4751</v>
      </c>
      <c r="K73" s="95">
        <v>869</v>
      </c>
      <c r="L73" s="94">
        <v>33</v>
      </c>
      <c r="M73" s="94">
        <v>561148</v>
      </c>
      <c r="N73" s="95">
        <v>38340</v>
      </c>
      <c r="O73" s="95">
        <v>7191</v>
      </c>
      <c r="P73" s="95">
        <v>68495</v>
      </c>
      <c r="Q73" s="95">
        <v>67383</v>
      </c>
      <c r="R73" s="95">
        <v>31</v>
      </c>
      <c r="S73" s="95">
        <v>1495</v>
      </c>
      <c r="T73" s="95">
        <v>1369</v>
      </c>
      <c r="U73" s="95">
        <v>3388</v>
      </c>
      <c r="V73" s="95">
        <v>1163</v>
      </c>
      <c r="W73" s="108">
        <v>596</v>
      </c>
      <c r="X73" s="99" t="s">
        <v>0</v>
      </c>
      <c r="Y73" s="100">
        <v>738725</v>
      </c>
      <c r="Z73" s="96">
        <v>738425</v>
      </c>
      <c r="AA73" s="98">
        <v>52</v>
      </c>
      <c r="AB73" s="110">
        <v>1999</v>
      </c>
      <c r="AC73" s="96">
        <v>1458</v>
      </c>
      <c r="AD73" s="96">
        <v>76</v>
      </c>
      <c r="AE73" s="96">
        <v>96</v>
      </c>
      <c r="AF73" s="96">
        <v>244</v>
      </c>
      <c r="AG73" s="96">
        <v>1508</v>
      </c>
      <c r="AH73" s="96">
        <v>4094</v>
      </c>
      <c r="AI73" s="96">
        <v>4958</v>
      </c>
      <c r="AJ73" s="96">
        <v>8245</v>
      </c>
      <c r="AK73" s="100">
        <v>73</v>
      </c>
      <c r="AL73" s="96">
        <v>8154</v>
      </c>
      <c r="AM73" s="98">
        <v>291</v>
      </c>
      <c r="AN73" s="151">
        <v>99</v>
      </c>
    </row>
    <row r="74" spans="2:40" ht="13.5" customHeight="1">
      <c r="B74" s="110">
        <v>2000</v>
      </c>
      <c r="C74" s="95">
        <v>1389410</v>
      </c>
      <c r="D74" s="95">
        <v>1322</v>
      </c>
      <c r="E74" s="95">
        <v>2941</v>
      </c>
      <c r="F74" s="96">
        <v>56</v>
      </c>
      <c r="G74" s="96">
        <v>1333</v>
      </c>
      <c r="H74" s="96">
        <v>91</v>
      </c>
      <c r="I74" s="95">
        <v>21731</v>
      </c>
      <c r="J74" s="95">
        <v>7195</v>
      </c>
      <c r="K74" s="95">
        <v>1524</v>
      </c>
      <c r="L74" s="94">
        <v>36</v>
      </c>
      <c r="M74" s="94">
        <v>407246</v>
      </c>
      <c r="N74" s="95">
        <v>35255</v>
      </c>
      <c r="O74" s="95">
        <v>8725</v>
      </c>
      <c r="P74" s="95">
        <v>56500</v>
      </c>
      <c r="Q74" s="95">
        <v>55271</v>
      </c>
      <c r="R74" s="95">
        <v>36</v>
      </c>
      <c r="S74" s="95">
        <v>1725</v>
      </c>
      <c r="T74" s="95">
        <v>1540</v>
      </c>
      <c r="U74" s="95">
        <v>3602</v>
      </c>
      <c r="V74" s="95">
        <v>1377</v>
      </c>
      <c r="W74" s="108">
        <v>552</v>
      </c>
      <c r="X74" s="99" t="s">
        <v>0</v>
      </c>
      <c r="Y74" s="100">
        <v>813049</v>
      </c>
      <c r="Z74" s="96">
        <v>812639</v>
      </c>
      <c r="AA74" s="98">
        <v>85</v>
      </c>
      <c r="AB74" s="110">
        <v>2000</v>
      </c>
      <c r="AC74" s="96">
        <v>1372</v>
      </c>
      <c r="AD74" s="96">
        <v>84</v>
      </c>
      <c r="AE74" s="96">
        <v>97</v>
      </c>
      <c r="AF74" s="96">
        <v>272</v>
      </c>
      <c r="AG74" s="96">
        <v>2049</v>
      </c>
      <c r="AH74" s="96">
        <v>4818</v>
      </c>
      <c r="AI74" s="96">
        <v>6364</v>
      </c>
      <c r="AJ74" s="96">
        <v>7690</v>
      </c>
      <c r="AK74" s="100">
        <v>418</v>
      </c>
      <c r="AL74" s="96">
        <v>7238</v>
      </c>
      <c r="AM74" s="98">
        <v>278</v>
      </c>
      <c r="AN74" s="151">
        <v>98</v>
      </c>
    </row>
    <row r="75" spans="2:40" ht="13.5" customHeight="1">
      <c r="B75" s="110">
        <v>2001</v>
      </c>
      <c r="C75" s="95">
        <v>1388024</v>
      </c>
      <c r="D75" s="95">
        <v>1261</v>
      </c>
      <c r="E75" s="95">
        <v>3115</v>
      </c>
      <c r="F75" s="96">
        <v>74</v>
      </c>
      <c r="G75" s="96">
        <v>1453</v>
      </c>
      <c r="H75" s="96">
        <v>106</v>
      </c>
      <c r="I75" s="95">
        <v>22544</v>
      </c>
      <c r="J75" s="95">
        <v>7852</v>
      </c>
      <c r="K75" s="95">
        <v>1590</v>
      </c>
      <c r="L75" s="94">
        <v>43</v>
      </c>
      <c r="M75" s="94">
        <v>367643</v>
      </c>
      <c r="N75" s="95">
        <v>30017</v>
      </c>
      <c r="O75" s="95">
        <v>7895</v>
      </c>
      <c r="P75" s="95">
        <v>64278</v>
      </c>
      <c r="Q75" s="95">
        <v>62773</v>
      </c>
      <c r="R75" s="95">
        <v>58</v>
      </c>
      <c r="S75" s="95">
        <v>2372</v>
      </c>
      <c r="T75" s="95">
        <v>1404</v>
      </c>
      <c r="U75" s="95">
        <v>3887</v>
      </c>
      <c r="V75" s="95">
        <v>1438</v>
      </c>
      <c r="W75" s="108">
        <v>451</v>
      </c>
      <c r="X75" s="111">
        <v>0</v>
      </c>
      <c r="Y75" s="100">
        <v>846367</v>
      </c>
      <c r="Z75" s="96">
        <v>845909</v>
      </c>
      <c r="AA75" s="98">
        <v>91</v>
      </c>
      <c r="AB75" s="110">
        <v>2001</v>
      </c>
      <c r="AC75" s="96">
        <v>1540</v>
      </c>
      <c r="AD75" s="96">
        <v>102</v>
      </c>
      <c r="AE75" s="96">
        <v>157</v>
      </c>
      <c r="AF75" s="96">
        <v>211</v>
      </c>
      <c r="AG75" s="96">
        <v>2302</v>
      </c>
      <c r="AH75" s="96">
        <v>5245</v>
      </c>
      <c r="AI75" s="96">
        <v>7662</v>
      </c>
      <c r="AJ75" s="96">
        <v>6050</v>
      </c>
      <c r="AK75" s="100">
        <v>347</v>
      </c>
      <c r="AL75" s="96">
        <v>5656</v>
      </c>
      <c r="AM75" s="98">
        <v>291</v>
      </c>
      <c r="AN75" s="151">
        <v>103</v>
      </c>
    </row>
    <row r="76" spans="2:40" s="122" customFormat="1" ht="13.5" customHeight="1">
      <c r="B76" s="110">
        <v>2002</v>
      </c>
      <c r="C76" s="112">
        <v>1432548</v>
      </c>
      <c r="D76" s="112">
        <v>1336</v>
      </c>
      <c r="E76" s="112">
        <v>3566</v>
      </c>
      <c r="F76" s="113">
        <v>83</v>
      </c>
      <c r="G76" s="113">
        <v>1521</v>
      </c>
      <c r="H76" s="113">
        <v>98</v>
      </c>
      <c r="I76" s="112">
        <v>23453</v>
      </c>
      <c r="J76" s="112">
        <v>8348</v>
      </c>
      <c r="K76" s="112">
        <v>1572</v>
      </c>
      <c r="L76" s="114">
        <v>30</v>
      </c>
      <c r="M76" s="114">
        <v>403872</v>
      </c>
      <c r="N76" s="112">
        <v>31547</v>
      </c>
      <c r="O76" s="112">
        <v>7022</v>
      </c>
      <c r="P76" s="112">
        <v>71743</v>
      </c>
      <c r="Q76" s="112">
        <v>70240</v>
      </c>
      <c r="R76" s="112">
        <v>51</v>
      </c>
      <c r="S76" s="112">
        <v>2967</v>
      </c>
      <c r="T76" s="112">
        <v>1468</v>
      </c>
      <c r="U76" s="112">
        <v>3367</v>
      </c>
      <c r="V76" s="112">
        <v>1573</v>
      </c>
      <c r="W76" s="115">
        <v>393</v>
      </c>
      <c r="X76" s="94">
        <v>322</v>
      </c>
      <c r="Y76" s="124">
        <v>840364</v>
      </c>
      <c r="Z76" s="113">
        <v>839867</v>
      </c>
      <c r="AA76" s="121">
        <v>117</v>
      </c>
      <c r="AB76" s="110">
        <v>2002</v>
      </c>
      <c r="AC76" s="113">
        <v>1234</v>
      </c>
      <c r="AD76" s="113">
        <v>81</v>
      </c>
      <c r="AE76" s="113">
        <v>162</v>
      </c>
      <c r="AF76" s="113">
        <v>215</v>
      </c>
      <c r="AG76" s="113">
        <v>2544</v>
      </c>
      <c r="AH76" s="113">
        <v>6461</v>
      </c>
      <c r="AI76" s="113">
        <v>9607</v>
      </c>
      <c r="AJ76" s="113">
        <v>6608</v>
      </c>
      <c r="AK76" s="124">
        <v>959</v>
      </c>
      <c r="AL76" s="113">
        <v>5586</v>
      </c>
      <c r="AM76" s="121">
        <v>300</v>
      </c>
      <c r="AN76" s="116">
        <v>105</v>
      </c>
    </row>
    <row r="77" spans="2:40" s="122" customFormat="1" ht="13.5" customHeight="1">
      <c r="B77" s="110">
        <v>2003</v>
      </c>
      <c r="C77" s="112">
        <v>1504436</v>
      </c>
      <c r="D77" s="112">
        <v>1366</v>
      </c>
      <c r="E77" s="112">
        <v>3855</v>
      </c>
      <c r="F77" s="113">
        <v>67</v>
      </c>
      <c r="G77" s="113">
        <v>1728</v>
      </c>
      <c r="H77" s="113">
        <v>100</v>
      </c>
      <c r="I77" s="112">
        <v>23659</v>
      </c>
      <c r="J77" s="112">
        <v>9539</v>
      </c>
      <c r="K77" s="112">
        <v>1567</v>
      </c>
      <c r="L77" s="114">
        <v>29</v>
      </c>
      <c r="M77" s="114">
        <v>433918</v>
      </c>
      <c r="N77" s="112">
        <v>30364</v>
      </c>
      <c r="O77" s="112">
        <v>7502</v>
      </c>
      <c r="P77" s="112">
        <v>88962</v>
      </c>
      <c r="Q77" s="112">
        <v>87587</v>
      </c>
      <c r="R77" s="112">
        <v>33</v>
      </c>
      <c r="S77" s="112">
        <v>4457</v>
      </c>
      <c r="T77" s="112">
        <v>1569</v>
      </c>
      <c r="U77" s="112">
        <v>3893</v>
      </c>
      <c r="V77" s="112">
        <v>1706</v>
      </c>
      <c r="W77" s="115">
        <v>364</v>
      </c>
      <c r="X77" s="94">
        <v>308</v>
      </c>
      <c r="Y77" s="124">
        <v>856287</v>
      </c>
      <c r="Z77" s="113">
        <v>855809</v>
      </c>
      <c r="AA77" s="121">
        <v>138</v>
      </c>
      <c r="AB77" s="110">
        <v>2003</v>
      </c>
      <c r="AC77" s="113">
        <v>1448</v>
      </c>
      <c r="AD77" s="113">
        <v>105</v>
      </c>
      <c r="AE77" s="113">
        <v>114</v>
      </c>
      <c r="AF77" s="113">
        <v>231</v>
      </c>
      <c r="AG77" s="113">
        <v>2909</v>
      </c>
      <c r="AH77" s="113">
        <v>7820</v>
      </c>
      <c r="AI77" s="113">
        <v>11100</v>
      </c>
      <c r="AJ77" s="113">
        <v>8675</v>
      </c>
      <c r="AK77" s="124">
        <v>2937</v>
      </c>
      <c r="AL77" s="113">
        <v>5700</v>
      </c>
      <c r="AM77" s="121">
        <v>202</v>
      </c>
      <c r="AN77" s="116">
        <v>124</v>
      </c>
    </row>
    <row r="78" spans="2:40" s="122" customFormat="1" ht="13.5" customHeight="1">
      <c r="B78" s="110"/>
      <c r="C78" s="112"/>
      <c r="D78" s="112"/>
      <c r="E78" s="112"/>
      <c r="F78" s="113"/>
      <c r="G78" s="113"/>
      <c r="H78" s="113"/>
      <c r="I78" s="112"/>
      <c r="J78" s="112"/>
      <c r="K78" s="112"/>
      <c r="L78" s="114"/>
      <c r="M78" s="114"/>
      <c r="N78" s="112"/>
      <c r="O78" s="112"/>
      <c r="P78" s="112"/>
      <c r="Q78" s="112"/>
      <c r="R78" s="112"/>
      <c r="S78" s="112"/>
      <c r="T78" s="112"/>
      <c r="U78" s="112"/>
      <c r="V78" s="112"/>
      <c r="W78" s="115"/>
      <c r="X78" s="94"/>
      <c r="Y78" s="124"/>
      <c r="Z78" s="113"/>
      <c r="AA78" s="121"/>
      <c r="AB78" s="110"/>
      <c r="AC78" s="113"/>
      <c r="AD78" s="113"/>
      <c r="AE78" s="113"/>
      <c r="AF78" s="113"/>
      <c r="AG78" s="113"/>
      <c r="AH78" s="113"/>
      <c r="AI78" s="113"/>
      <c r="AJ78" s="113"/>
      <c r="AK78" s="124"/>
      <c r="AL78" s="113"/>
      <c r="AM78" s="121"/>
      <c r="AN78" s="116"/>
    </row>
    <row r="79" spans="2:40" ht="13.5" customHeight="1">
      <c r="B79" s="110">
        <v>2004</v>
      </c>
      <c r="C79" s="95">
        <v>1532459</v>
      </c>
      <c r="D79" s="95">
        <v>1342</v>
      </c>
      <c r="E79" s="95">
        <v>3666</v>
      </c>
      <c r="F79" s="96">
        <v>83</v>
      </c>
      <c r="G79" s="96">
        <v>1501</v>
      </c>
      <c r="H79" s="96">
        <v>156</v>
      </c>
      <c r="I79" s="95">
        <v>22938</v>
      </c>
      <c r="J79" s="95">
        <v>10666</v>
      </c>
      <c r="K79" s="95">
        <v>1581</v>
      </c>
      <c r="L79" s="94">
        <v>28</v>
      </c>
      <c r="M79" s="94">
        <v>447950</v>
      </c>
      <c r="N79" s="95">
        <v>26617</v>
      </c>
      <c r="O79" s="95">
        <v>5915</v>
      </c>
      <c r="P79" s="95">
        <v>97362</v>
      </c>
      <c r="Q79" s="95">
        <v>95845</v>
      </c>
      <c r="R79" s="95">
        <v>25</v>
      </c>
      <c r="S79" s="95">
        <v>5310</v>
      </c>
      <c r="T79" s="95">
        <v>1403</v>
      </c>
      <c r="U79" s="95">
        <v>3656</v>
      </c>
      <c r="V79" s="95">
        <v>1669</v>
      </c>
      <c r="W79" s="108">
        <v>502</v>
      </c>
      <c r="X79" s="94">
        <v>270</v>
      </c>
      <c r="Y79" s="100">
        <v>865066</v>
      </c>
      <c r="Z79" s="96">
        <v>864569</v>
      </c>
      <c r="AA79" s="98">
        <v>131</v>
      </c>
      <c r="AB79" s="110">
        <v>2004</v>
      </c>
      <c r="AC79" s="96">
        <v>1513</v>
      </c>
      <c r="AD79" s="96">
        <v>136</v>
      </c>
      <c r="AE79" s="96">
        <v>94</v>
      </c>
      <c r="AF79" s="96">
        <v>232</v>
      </c>
      <c r="AG79" s="96">
        <v>2957</v>
      </c>
      <c r="AH79" s="96">
        <v>8566</v>
      </c>
      <c r="AI79" s="96">
        <v>12332</v>
      </c>
      <c r="AJ79" s="96">
        <v>8032</v>
      </c>
      <c r="AK79" s="100">
        <v>2957</v>
      </c>
      <c r="AL79" s="96">
        <v>5033</v>
      </c>
      <c r="AM79" s="98">
        <v>243</v>
      </c>
      <c r="AN79" s="151">
        <v>196</v>
      </c>
    </row>
    <row r="80" spans="2:40" s="137" customFormat="1" ht="13.5" customHeight="1">
      <c r="B80" s="123">
        <v>2005</v>
      </c>
      <c r="C80" s="113">
        <f>649503+855923</f>
        <v>1505426</v>
      </c>
      <c r="D80" s="113">
        <v>1345</v>
      </c>
      <c r="E80" s="113">
        <v>3269</v>
      </c>
      <c r="F80" s="113">
        <v>57</v>
      </c>
      <c r="G80" s="113">
        <v>1342</v>
      </c>
      <c r="H80" s="113">
        <v>104</v>
      </c>
      <c r="I80" s="113">
        <v>23304</v>
      </c>
      <c r="J80" s="113">
        <v>13703</v>
      </c>
      <c r="K80" s="113">
        <v>1638</v>
      </c>
      <c r="L80" s="124">
        <v>16</v>
      </c>
      <c r="M80" s="124">
        <v>429038</v>
      </c>
      <c r="N80" s="113">
        <v>29384</v>
      </c>
      <c r="O80" s="113">
        <v>5376</v>
      </c>
      <c r="P80" s="113">
        <f>1453+90897</f>
        <v>92350</v>
      </c>
      <c r="Q80" s="113">
        <v>90897</v>
      </c>
      <c r="R80" s="113">
        <v>27</v>
      </c>
      <c r="S80" s="113">
        <v>5198</v>
      </c>
      <c r="T80" s="113">
        <v>1443</v>
      </c>
      <c r="U80" s="113">
        <v>3797</v>
      </c>
      <c r="V80" s="113">
        <v>1741</v>
      </c>
      <c r="W80" s="121">
        <f>6209-3797-1741</f>
        <v>671</v>
      </c>
      <c r="X80" s="100">
        <f>52+227</f>
        <v>279</v>
      </c>
      <c r="Y80" s="113">
        <f>Z80+513</f>
        <v>856157</v>
      </c>
      <c r="Z80" s="113">
        <f>5463+847611+58+2512</f>
        <v>855644</v>
      </c>
      <c r="AA80" s="121">
        <v>166</v>
      </c>
      <c r="AB80" s="123">
        <v>2005</v>
      </c>
      <c r="AC80" s="113">
        <v>1361</v>
      </c>
      <c r="AD80" s="113">
        <v>118</v>
      </c>
      <c r="AE80" s="113">
        <v>104</v>
      </c>
      <c r="AF80" s="113">
        <v>204</v>
      </c>
      <c r="AG80" s="113">
        <v>3188</v>
      </c>
      <c r="AH80" s="113">
        <v>8961</v>
      </c>
      <c r="AI80" s="113">
        <v>12884</v>
      </c>
      <c r="AJ80" s="113">
        <v>7175</v>
      </c>
      <c r="AK80" s="124">
        <v>2194</v>
      </c>
      <c r="AL80" s="113">
        <f>4249+502+177</f>
        <v>4928</v>
      </c>
      <c r="AM80" s="121">
        <v>213</v>
      </c>
      <c r="AN80" s="116">
        <v>173</v>
      </c>
    </row>
    <row r="81" spans="2:40" s="137" customFormat="1" ht="13.5" customHeight="1">
      <c r="B81" s="123">
        <v>2006</v>
      </c>
      <c r="C81" s="113">
        <v>1466834</v>
      </c>
      <c r="D81" s="113">
        <v>1267</v>
      </c>
      <c r="E81" s="113">
        <v>3061</v>
      </c>
      <c r="F81" s="113">
        <v>52</v>
      </c>
      <c r="G81" s="113">
        <v>1159</v>
      </c>
      <c r="H81" s="113">
        <v>95</v>
      </c>
      <c r="I81" s="113">
        <v>23331</v>
      </c>
      <c r="J81" s="113">
        <v>19405</v>
      </c>
      <c r="K81" s="113">
        <v>1812</v>
      </c>
      <c r="L81" s="113">
        <v>20</v>
      </c>
      <c r="M81" s="124">
        <v>416281</v>
      </c>
      <c r="N81" s="113">
        <v>30127</v>
      </c>
      <c r="O81" s="113">
        <v>4841</v>
      </c>
      <c r="P81" s="113">
        <v>90557</v>
      </c>
      <c r="Q81" s="113">
        <v>89012</v>
      </c>
      <c r="R81" s="113">
        <v>37</v>
      </c>
      <c r="S81" s="113">
        <v>4866</v>
      </c>
      <c r="T81" s="113">
        <v>1460</v>
      </c>
      <c r="U81" s="113">
        <v>3779</v>
      </c>
      <c r="V81" s="113">
        <v>1999</v>
      </c>
      <c r="W81" s="121">
        <v>770</v>
      </c>
      <c r="X81" s="100">
        <v>379</v>
      </c>
      <c r="Y81" s="113">
        <f>825798+512</f>
        <v>826310</v>
      </c>
      <c r="Z81" s="113">
        <v>825798</v>
      </c>
      <c r="AA81" s="121">
        <v>144</v>
      </c>
      <c r="AB81" s="123">
        <v>2006</v>
      </c>
      <c r="AC81" s="113">
        <v>1337</v>
      </c>
      <c r="AD81" s="113">
        <v>104</v>
      </c>
      <c r="AE81" s="113">
        <v>135</v>
      </c>
      <c r="AF81" s="113">
        <v>180</v>
      </c>
      <c r="AG81" s="113">
        <v>3402</v>
      </c>
      <c r="AH81" s="113">
        <v>9211</v>
      </c>
      <c r="AI81" s="113">
        <v>13816</v>
      </c>
      <c r="AJ81" s="113">
        <v>5433</v>
      </c>
      <c r="AK81" s="113">
        <v>622</v>
      </c>
      <c r="AL81" s="113">
        <v>4750</v>
      </c>
      <c r="AM81" s="121">
        <v>205</v>
      </c>
      <c r="AN81" s="116">
        <v>147</v>
      </c>
    </row>
    <row r="82" spans="2:40" s="137" customFormat="1" ht="13.5" customHeight="1">
      <c r="B82" s="123">
        <v>2007</v>
      </c>
      <c r="C82" s="113">
        <v>1387405</v>
      </c>
      <c r="D82" s="113">
        <v>1157</v>
      </c>
      <c r="E82" s="113">
        <v>2790</v>
      </c>
      <c r="F82" s="113">
        <v>37</v>
      </c>
      <c r="G82" s="113">
        <v>1050</v>
      </c>
      <c r="H82" s="113">
        <v>104</v>
      </c>
      <c r="I82" s="113">
        <v>22062</v>
      </c>
      <c r="J82" s="113">
        <v>21463</v>
      </c>
      <c r="K82" s="113">
        <v>1869</v>
      </c>
      <c r="L82" s="113">
        <v>20</v>
      </c>
      <c r="M82" s="124">
        <v>395243</v>
      </c>
      <c r="N82" s="113">
        <v>27963</v>
      </c>
      <c r="O82" s="113">
        <v>4242</v>
      </c>
      <c r="P82" s="113">
        <v>81249</v>
      </c>
      <c r="Q82" s="113">
        <v>79891</v>
      </c>
      <c r="R82" s="113">
        <v>48</v>
      </c>
      <c r="S82" s="113">
        <v>4424</v>
      </c>
      <c r="T82" s="113">
        <v>1394</v>
      </c>
      <c r="U82" s="113">
        <v>3542</v>
      </c>
      <c r="V82" s="113">
        <v>1718</v>
      </c>
      <c r="W82" s="121">
        <v>787</v>
      </c>
      <c r="X82" s="100">
        <v>434</v>
      </c>
      <c r="Y82" s="113">
        <v>782083</v>
      </c>
      <c r="Z82" s="113">
        <v>781613</v>
      </c>
      <c r="AA82" s="121">
        <v>156</v>
      </c>
      <c r="AB82" s="123">
        <v>2007</v>
      </c>
      <c r="AC82" s="113">
        <v>1120</v>
      </c>
      <c r="AD82" s="113">
        <v>86</v>
      </c>
      <c r="AE82" s="113">
        <v>55</v>
      </c>
      <c r="AF82" s="113">
        <v>178</v>
      </c>
      <c r="AG82" s="113">
        <v>3459</v>
      </c>
      <c r="AH82" s="113">
        <v>9041</v>
      </c>
      <c r="AI82" s="113">
        <v>13617</v>
      </c>
      <c r="AJ82" s="113">
        <v>4442</v>
      </c>
      <c r="AK82" s="113">
        <v>419</v>
      </c>
      <c r="AL82" s="113">
        <v>3971</v>
      </c>
      <c r="AM82" s="121">
        <v>415</v>
      </c>
      <c r="AN82" s="116">
        <v>100</v>
      </c>
    </row>
    <row r="83" spans="2:40" s="137" customFormat="1" ht="13.5" customHeight="1">
      <c r="B83" s="123">
        <v>2008</v>
      </c>
      <c r="C83" s="124">
        <v>1288720</v>
      </c>
      <c r="D83" s="113">
        <v>1237</v>
      </c>
      <c r="E83" s="124">
        <v>2612</v>
      </c>
      <c r="F83" s="124">
        <v>42</v>
      </c>
      <c r="G83" s="124">
        <v>982</v>
      </c>
      <c r="H83" s="124">
        <v>95</v>
      </c>
      <c r="I83" s="124">
        <v>20180</v>
      </c>
      <c r="J83" s="124">
        <v>21925</v>
      </c>
      <c r="K83" s="124">
        <v>1953</v>
      </c>
      <c r="L83" s="124">
        <v>13</v>
      </c>
      <c r="M83" s="124">
        <v>379839</v>
      </c>
      <c r="N83" s="124">
        <v>30277</v>
      </c>
      <c r="O83" s="124">
        <v>3701</v>
      </c>
      <c r="P83" s="124">
        <v>65920</v>
      </c>
      <c r="Q83" s="124">
        <v>64435</v>
      </c>
      <c r="R83" s="124">
        <v>31</v>
      </c>
      <c r="S83" s="124">
        <v>3621</v>
      </c>
      <c r="T83" s="124">
        <v>1326</v>
      </c>
      <c r="U83" s="124">
        <v>3555</v>
      </c>
      <c r="V83" s="124">
        <v>1782</v>
      </c>
      <c r="W83" s="124">
        <v>787</v>
      </c>
      <c r="X83" s="100">
        <v>352</v>
      </c>
      <c r="Y83" s="124">
        <v>715428</v>
      </c>
      <c r="Z83" s="124">
        <v>714977</v>
      </c>
      <c r="AA83" s="116">
        <v>128</v>
      </c>
      <c r="AB83" s="123">
        <v>2008</v>
      </c>
      <c r="AC83" s="124">
        <v>1054</v>
      </c>
      <c r="AD83" s="124">
        <v>123</v>
      </c>
      <c r="AE83" s="124">
        <v>78</v>
      </c>
      <c r="AF83" s="124">
        <v>141</v>
      </c>
      <c r="AG83" s="124">
        <v>3071</v>
      </c>
      <c r="AH83" s="124">
        <v>8682</v>
      </c>
      <c r="AI83" s="124">
        <v>13129</v>
      </c>
      <c r="AJ83" s="124">
        <v>5097</v>
      </c>
      <c r="AK83" s="124">
        <v>395</v>
      </c>
      <c r="AL83" s="124">
        <v>4666</v>
      </c>
      <c r="AM83" s="124">
        <v>252</v>
      </c>
      <c r="AN83" s="116">
        <v>87</v>
      </c>
    </row>
    <row r="84" spans="2:40" s="137" customFormat="1" ht="13.5" customHeight="1">
      <c r="B84" s="123"/>
      <c r="C84" s="124"/>
      <c r="D84" s="113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00"/>
      <c r="Y84" s="124"/>
      <c r="Z84" s="124"/>
      <c r="AA84" s="116"/>
      <c r="AB84" s="123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16"/>
    </row>
    <row r="85" spans="2:41" s="137" customFormat="1" ht="13.5" customHeight="1">
      <c r="B85" s="123">
        <v>2009</v>
      </c>
      <c r="C85" s="124">
        <v>1241357</v>
      </c>
      <c r="D85" s="113">
        <v>1074</v>
      </c>
      <c r="E85" s="124">
        <v>2923</v>
      </c>
      <c r="F85" s="124">
        <v>45</v>
      </c>
      <c r="G85" s="124">
        <v>1028</v>
      </c>
      <c r="H85" s="124">
        <v>102</v>
      </c>
      <c r="I85" s="124">
        <v>19388</v>
      </c>
      <c r="J85" s="124">
        <v>21238</v>
      </c>
      <c r="K85" s="124">
        <v>1781</v>
      </c>
      <c r="L85" s="124">
        <v>15</v>
      </c>
      <c r="M85" s="124">
        <v>361969</v>
      </c>
      <c r="N85" s="124">
        <v>28753</v>
      </c>
      <c r="O85" s="124">
        <v>3297</v>
      </c>
      <c r="P85" s="124">
        <v>61757</v>
      </c>
      <c r="Q85" s="124">
        <v>60433</v>
      </c>
      <c r="R85" s="124">
        <v>23</v>
      </c>
      <c r="S85" s="124">
        <v>3397</v>
      </c>
      <c r="T85" s="124">
        <v>1163</v>
      </c>
      <c r="U85" s="124">
        <v>3563</v>
      </c>
      <c r="V85" s="124">
        <v>1810</v>
      </c>
      <c r="W85" s="124">
        <v>768</v>
      </c>
      <c r="X85" s="100">
        <v>325</v>
      </c>
      <c r="Y85" s="124">
        <v>696722</v>
      </c>
      <c r="Z85" s="124">
        <v>696333</v>
      </c>
      <c r="AA85" s="116">
        <v>118</v>
      </c>
      <c r="AB85" s="123">
        <v>2009</v>
      </c>
      <c r="AC85" s="124">
        <v>913</v>
      </c>
      <c r="AD85" s="124">
        <v>103</v>
      </c>
      <c r="AE85" s="124">
        <v>44</v>
      </c>
      <c r="AF85" s="124">
        <v>140</v>
      </c>
      <c r="AG85" s="124">
        <v>2952</v>
      </c>
      <c r="AH85" s="124">
        <v>8234</v>
      </c>
      <c r="AI85" s="124">
        <v>12062</v>
      </c>
      <c r="AJ85" s="124">
        <v>3992</v>
      </c>
      <c r="AK85" s="124">
        <v>557</v>
      </c>
      <c r="AL85" s="124">
        <v>3393</v>
      </c>
      <c r="AM85" s="124">
        <v>349</v>
      </c>
      <c r="AN85" s="116">
        <v>153</v>
      </c>
      <c r="AO85" s="127"/>
    </row>
    <row r="86" spans="2:40" s="127" customFormat="1" ht="13.5" customHeight="1">
      <c r="B86" s="123">
        <v>2010</v>
      </c>
      <c r="C86" s="113">
        <v>1182809</v>
      </c>
      <c r="D86" s="113">
        <v>1029</v>
      </c>
      <c r="E86" s="124">
        <v>2516</v>
      </c>
      <c r="F86" s="113">
        <v>40</v>
      </c>
      <c r="G86" s="124">
        <v>864</v>
      </c>
      <c r="H86" s="124">
        <v>100</v>
      </c>
      <c r="I86" s="124">
        <v>19350</v>
      </c>
      <c r="J86" s="124">
        <v>21667</v>
      </c>
      <c r="K86" s="124">
        <v>1734</v>
      </c>
      <c r="L86" s="124">
        <v>8</v>
      </c>
      <c r="M86" s="124">
        <v>327786</v>
      </c>
      <c r="N86" s="124">
        <v>24897</v>
      </c>
      <c r="O86" s="124">
        <v>3173</v>
      </c>
      <c r="P86" s="124">
        <v>54219</v>
      </c>
      <c r="Q86" s="124">
        <v>52960</v>
      </c>
      <c r="R86" s="124">
        <v>25</v>
      </c>
      <c r="S86" s="124">
        <v>3084</v>
      </c>
      <c r="T86" s="124">
        <v>1063</v>
      </c>
      <c r="U86" s="124">
        <v>3637</v>
      </c>
      <c r="V86" s="124">
        <v>1953</v>
      </c>
      <c r="W86" s="124">
        <v>783</v>
      </c>
      <c r="X86" s="100">
        <v>333</v>
      </c>
      <c r="Y86" s="124">
        <v>685486</v>
      </c>
      <c r="Z86" s="116">
        <v>685120</v>
      </c>
      <c r="AA86" s="116">
        <v>129</v>
      </c>
      <c r="AB86" s="123">
        <v>2010</v>
      </c>
      <c r="AC86" s="124">
        <v>895</v>
      </c>
      <c r="AD86" s="124">
        <v>85</v>
      </c>
      <c r="AE86" s="124">
        <v>65</v>
      </c>
      <c r="AF86" s="124">
        <v>151</v>
      </c>
      <c r="AG86" s="124">
        <v>2881</v>
      </c>
      <c r="AH86" s="124">
        <v>8028</v>
      </c>
      <c r="AI86" s="124">
        <v>11554</v>
      </c>
      <c r="AJ86" s="124">
        <v>3429</v>
      </c>
      <c r="AK86" s="124">
        <v>572</v>
      </c>
      <c r="AL86" s="126">
        <v>2808</v>
      </c>
      <c r="AM86" s="126">
        <v>369</v>
      </c>
      <c r="AN86" s="121">
        <v>186</v>
      </c>
    </row>
    <row r="87" spans="2:41" s="137" customFormat="1" ht="13.5" customHeight="1">
      <c r="B87" s="123">
        <v>2011</v>
      </c>
      <c r="C87" s="124">
        <v>1121495</v>
      </c>
      <c r="D87" s="113">
        <v>1029</v>
      </c>
      <c r="E87" s="124">
        <v>2385</v>
      </c>
      <c r="F87" s="124">
        <v>31</v>
      </c>
      <c r="G87" s="124">
        <v>833</v>
      </c>
      <c r="H87" s="124">
        <v>58</v>
      </c>
      <c r="I87" s="124">
        <v>18870</v>
      </c>
      <c r="J87" s="124">
        <v>21666</v>
      </c>
      <c r="K87" s="124">
        <v>1823</v>
      </c>
      <c r="L87" s="124">
        <v>5</v>
      </c>
      <c r="M87" s="128">
        <v>305922</v>
      </c>
      <c r="N87" s="129">
        <v>22169</v>
      </c>
      <c r="O87" s="124">
        <v>2731</v>
      </c>
      <c r="P87" s="124">
        <v>46933</v>
      </c>
      <c r="Q87" s="124">
        <v>45681</v>
      </c>
      <c r="R87" s="124">
        <v>29</v>
      </c>
      <c r="S87" s="124">
        <v>2677</v>
      </c>
      <c r="T87" s="124">
        <v>993</v>
      </c>
      <c r="U87" s="124">
        <v>3550</v>
      </c>
      <c r="V87" s="124">
        <v>1926</v>
      </c>
      <c r="W87" s="124">
        <v>1158</v>
      </c>
      <c r="X87" s="100">
        <v>333</v>
      </c>
      <c r="Y87" s="124">
        <v>658954</v>
      </c>
      <c r="Z87" s="124">
        <v>658627</v>
      </c>
      <c r="AA87" s="116">
        <v>141</v>
      </c>
      <c r="AB87" s="123">
        <v>2011</v>
      </c>
      <c r="AC87" s="124">
        <v>880</v>
      </c>
      <c r="AD87" s="124">
        <v>119</v>
      </c>
      <c r="AE87" s="124">
        <v>56</v>
      </c>
      <c r="AF87" s="124">
        <v>132</v>
      </c>
      <c r="AG87" s="124">
        <v>2863</v>
      </c>
      <c r="AH87" s="124">
        <v>7690</v>
      </c>
      <c r="AI87" s="124">
        <v>10948</v>
      </c>
      <c r="AJ87" s="124">
        <v>2915</v>
      </c>
      <c r="AK87" s="124">
        <v>476</v>
      </c>
      <c r="AL87" s="126">
        <v>2405</v>
      </c>
      <c r="AM87" s="126">
        <v>208</v>
      </c>
      <c r="AN87" s="116">
        <v>185</v>
      </c>
      <c r="AO87" s="127"/>
    </row>
    <row r="88" spans="2:41" s="137" customFormat="1" ht="13.5" customHeight="1">
      <c r="B88" s="130">
        <v>2012</v>
      </c>
      <c r="C88" s="133">
        <v>1070838</v>
      </c>
      <c r="D88" s="132">
        <v>963</v>
      </c>
      <c r="E88" s="133">
        <v>2486</v>
      </c>
      <c r="F88" s="133">
        <v>30</v>
      </c>
      <c r="G88" s="133">
        <v>828</v>
      </c>
      <c r="H88" s="133">
        <v>62</v>
      </c>
      <c r="I88" s="133">
        <v>20833</v>
      </c>
      <c r="J88" s="133">
        <v>23317</v>
      </c>
      <c r="K88" s="133">
        <v>2452</v>
      </c>
      <c r="L88" s="133">
        <v>7</v>
      </c>
      <c r="M88" s="133">
        <v>286638</v>
      </c>
      <c r="N88" s="132">
        <v>20264</v>
      </c>
      <c r="O88" s="133">
        <v>2611</v>
      </c>
      <c r="P88" s="133">
        <v>38129</v>
      </c>
      <c r="Q88" s="133">
        <v>36873</v>
      </c>
      <c r="R88" s="133">
        <v>32</v>
      </c>
      <c r="S88" s="133">
        <v>2334</v>
      </c>
      <c r="T88" s="133">
        <v>1097</v>
      </c>
      <c r="U88" s="133">
        <v>3946</v>
      </c>
      <c r="V88" s="133">
        <v>2064</v>
      </c>
      <c r="W88" s="133">
        <v>1270</v>
      </c>
      <c r="X88" s="131">
        <v>369</v>
      </c>
      <c r="Y88" s="133">
        <v>633243</v>
      </c>
      <c r="Z88" s="133">
        <v>632857</v>
      </c>
      <c r="AA88" s="134">
        <v>134</v>
      </c>
      <c r="AB88" s="130">
        <v>2012</v>
      </c>
      <c r="AC88" s="133">
        <v>822</v>
      </c>
      <c r="AD88" s="133">
        <v>95</v>
      </c>
      <c r="AE88" s="133">
        <v>42</v>
      </c>
      <c r="AF88" s="133">
        <v>173</v>
      </c>
      <c r="AG88" s="133">
        <v>2932</v>
      </c>
      <c r="AH88" s="133">
        <v>7983</v>
      </c>
      <c r="AI88" s="133">
        <v>11204</v>
      </c>
      <c r="AJ88" s="133">
        <v>2497</v>
      </c>
      <c r="AK88" s="133">
        <v>298</v>
      </c>
      <c r="AL88" s="136">
        <v>2147</v>
      </c>
      <c r="AM88" s="136">
        <v>355</v>
      </c>
      <c r="AN88" s="134">
        <v>154</v>
      </c>
      <c r="AO88" s="127"/>
    </row>
    <row r="89" spans="2:41" s="137" customFormat="1" ht="13.5" customHeight="1">
      <c r="B89" s="138"/>
      <c r="C89" s="140"/>
      <c r="D89" s="121"/>
      <c r="E89" s="121"/>
      <c r="F89" s="140"/>
      <c r="G89" s="140"/>
      <c r="H89" s="140"/>
      <c r="I89" s="121"/>
      <c r="J89" s="121"/>
      <c r="K89" s="121"/>
      <c r="L89" s="121"/>
      <c r="M89" s="121"/>
      <c r="N89" s="121"/>
      <c r="O89" s="121"/>
      <c r="P89" s="140"/>
      <c r="Q89" s="121"/>
      <c r="R89" s="121"/>
      <c r="S89" s="140"/>
      <c r="T89" s="121"/>
      <c r="U89" s="121"/>
      <c r="V89" s="121"/>
      <c r="W89" s="121"/>
      <c r="X89" s="98"/>
      <c r="Y89" s="121"/>
      <c r="Z89" s="121"/>
      <c r="AA89" s="121"/>
      <c r="AB89" s="138"/>
      <c r="AC89" s="121"/>
      <c r="AD89" s="121"/>
      <c r="AE89" s="121"/>
      <c r="AF89" s="121"/>
      <c r="AG89" s="121"/>
      <c r="AH89" s="121"/>
      <c r="AI89" s="121"/>
      <c r="AJ89" s="121"/>
      <c r="AK89" s="140"/>
      <c r="AL89" s="142"/>
      <c r="AM89" s="142"/>
      <c r="AN89" s="140"/>
      <c r="AO89" s="127"/>
    </row>
    <row r="90" spans="2:40" ht="13.5" customHeight="1">
      <c r="B90" s="143" t="s">
        <v>43</v>
      </c>
      <c r="C90" s="144"/>
      <c r="D90" s="144"/>
      <c r="E90" s="144"/>
      <c r="F90" s="145"/>
      <c r="G90" s="145"/>
      <c r="H90" s="145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5"/>
      <c r="Z90" s="144"/>
      <c r="AA90" s="145"/>
      <c r="AC90" s="144"/>
      <c r="AD90" s="145"/>
      <c r="AE90" s="145"/>
      <c r="AF90" s="145"/>
      <c r="AG90" s="145"/>
      <c r="AH90" s="145"/>
      <c r="AI90" s="145"/>
      <c r="AJ90" s="145"/>
      <c r="AK90" s="144"/>
      <c r="AL90" s="144"/>
      <c r="AM90" s="145"/>
      <c r="AN90" s="145"/>
    </row>
    <row r="91" spans="2:40" ht="13.5" customHeight="1">
      <c r="B91" s="143" t="s">
        <v>44</v>
      </c>
      <c r="C91" s="144"/>
      <c r="D91" s="144"/>
      <c r="E91" s="144"/>
      <c r="F91" s="145"/>
      <c r="G91" s="160"/>
      <c r="H91" s="145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5"/>
      <c r="Z91" s="144"/>
      <c r="AA91" s="145"/>
      <c r="AB91" s="161"/>
      <c r="AC91" s="144"/>
      <c r="AD91" s="145"/>
      <c r="AE91" s="145"/>
      <c r="AF91" s="145"/>
      <c r="AG91" s="145"/>
      <c r="AH91" s="145"/>
      <c r="AI91" s="145"/>
      <c r="AJ91" s="145"/>
      <c r="AK91" s="144"/>
      <c r="AL91" s="144"/>
      <c r="AM91" s="145"/>
      <c r="AN91" s="145"/>
    </row>
    <row r="92" spans="2:40" ht="13.5" customHeight="1">
      <c r="B92" s="143" t="s">
        <v>45</v>
      </c>
      <c r="C92" s="144"/>
      <c r="D92" s="144"/>
      <c r="E92" s="144"/>
      <c r="F92" s="145"/>
      <c r="G92" s="160"/>
      <c r="H92" s="145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5"/>
      <c r="Z92" s="144"/>
      <c r="AA92" s="145"/>
      <c r="AB92" s="161"/>
      <c r="AC92" s="144"/>
      <c r="AD92" s="145"/>
      <c r="AE92" s="145"/>
      <c r="AF92" s="145"/>
      <c r="AG92" s="145"/>
      <c r="AH92" s="145"/>
      <c r="AI92" s="145"/>
      <c r="AJ92" s="145"/>
      <c r="AK92" s="144"/>
      <c r="AL92" s="144"/>
      <c r="AM92" s="145"/>
      <c r="AN92" s="145"/>
    </row>
    <row r="93" spans="2:40" s="122" customFormat="1" ht="13.5" customHeight="1">
      <c r="B93" s="143" t="s">
        <v>46</v>
      </c>
      <c r="C93" s="162"/>
      <c r="D93" s="162"/>
      <c r="E93" s="162"/>
      <c r="F93" s="163"/>
      <c r="G93" s="164"/>
      <c r="H93" s="163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5"/>
      <c r="W93" s="162"/>
      <c r="X93" s="162"/>
      <c r="Y93" s="163"/>
      <c r="Z93" s="162"/>
      <c r="AA93" s="163"/>
      <c r="AB93" s="166"/>
      <c r="AC93" s="162"/>
      <c r="AD93" s="163"/>
      <c r="AE93" s="162"/>
      <c r="AF93" s="162"/>
      <c r="AG93" s="162"/>
      <c r="AH93" s="162"/>
      <c r="AI93" s="162"/>
      <c r="AJ93" s="162"/>
      <c r="AK93" s="162"/>
      <c r="AL93" s="162"/>
      <c r="AM93" s="163"/>
      <c r="AN93" s="163"/>
    </row>
    <row r="94" spans="2:40" ht="13.5" customHeight="1">
      <c r="B94" s="143" t="s">
        <v>47</v>
      </c>
      <c r="C94" s="144"/>
      <c r="D94" s="144"/>
      <c r="E94" s="144"/>
      <c r="F94" s="145"/>
      <c r="G94" s="145"/>
      <c r="H94" s="145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5"/>
      <c r="Z94" s="144"/>
      <c r="AA94" s="145"/>
      <c r="AC94" s="144"/>
      <c r="AD94" s="145"/>
      <c r="AE94" s="145"/>
      <c r="AF94" s="145"/>
      <c r="AG94" s="145"/>
      <c r="AH94" s="145"/>
      <c r="AI94" s="145"/>
      <c r="AJ94" s="145"/>
      <c r="AK94" s="144"/>
      <c r="AL94" s="144"/>
      <c r="AM94" s="145"/>
      <c r="AN94" s="145"/>
    </row>
    <row r="95" spans="2:40" ht="13.5" customHeight="1">
      <c r="B95" s="143" t="s">
        <v>48</v>
      </c>
      <c r="C95" s="144"/>
      <c r="D95" s="144"/>
      <c r="E95" s="144"/>
      <c r="F95" s="145"/>
      <c r="G95" s="160"/>
      <c r="H95" s="145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5"/>
      <c r="Z95" s="144"/>
      <c r="AA95" s="145"/>
      <c r="AB95" s="161"/>
      <c r="AC95" s="144"/>
      <c r="AD95" s="145"/>
      <c r="AE95" s="145"/>
      <c r="AF95" s="145"/>
      <c r="AG95" s="145"/>
      <c r="AH95" s="145"/>
      <c r="AI95" s="145"/>
      <c r="AJ95" s="145"/>
      <c r="AK95" s="144"/>
      <c r="AL95" s="144"/>
      <c r="AM95" s="145"/>
      <c r="AN95" s="145"/>
    </row>
    <row r="96" spans="2:40" ht="13.5" customHeight="1">
      <c r="B96" s="143" t="s">
        <v>49</v>
      </c>
      <c r="C96" s="144"/>
      <c r="D96" s="144"/>
      <c r="E96" s="144"/>
      <c r="F96" s="145"/>
      <c r="G96" s="145"/>
      <c r="H96" s="145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5"/>
      <c r="Z96" s="144"/>
      <c r="AA96" s="145"/>
      <c r="AC96" s="144"/>
      <c r="AD96" s="145"/>
      <c r="AE96" s="145"/>
      <c r="AF96" s="145"/>
      <c r="AG96" s="145"/>
      <c r="AH96" s="145"/>
      <c r="AI96" s="145"/>
      <c r="AJ96" s="145"/>
      <c r="AK96" s="144"/>
      <c r="AL96" s="144"/>
      <c r="AM96" s="145"/>
      <c r="AN96" s="145"/>
    </row>
    <row r="97" spans="3:40" ht="13.5" customHeight="1">
      <c r="C97" s="144"/>
      <c r="D97" s="144"/>
      <c r="E97" s="144"/>
      <c r="F97" s="145"/>
      <c r="G97" s="145"/>
      <c r="H97" s="145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5"/>
      <c r="Z97" s="144"/>
      <c r="AA97" s="145"/>
      <c r="AC97" s="144"/>
      <c r="AD97" s="145"/>
      <c r="AE97" s="145"/>
      <c r="AF97" s="145"/>
      <c r="AG97" s="145"/>
      <c r="AH97" s="145"/>
      <c r="AI97" s="145"/>
      <c r="AJ97" s="145"/>
      <c r="AK97" s="144"/>
      <c r="AL97" s="144"/>
      <c r="AM97" s="145"/>
      <c r="AN97" s="145"/>
    </row>
    <row r="98" spans="3:40" ht="13.5" customHeight="1">
      <c r="C98" s="144"/>
      <c r="D98" s="144"/>
      <c r="E98" s="144"/>
      <c r="F98" s="145"/>
      <c r="G98" s="145"/>
      <c r="H98" s="145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5"/>
      <c r="Z98" s="144"/>
      <c r="AA98" s="145"/>
      <c r="AC98" s="144"/>
      <c r="AD98" s="145"/>
      <c r="AE98" s="145"/>
      <c r="AF98" s="145"/>
      <c r="AG98" s="145"/>
      <c r="AH98" s="145"/>
      <c r="AI98" s="145"/>
      <c r="AJ98" s="145"/>
      <c r="AK98" s="144"/>
      <c r="AL98" s="144"/>
      <c r="AM98" s="145"/>
      <c r="AN98" s="145"/>
    </row>
    <row r="99" spans="3:40" ht="13.5" customHeight="1">
      <c r="C99" s="144"/>
      <c r="D99" s="144"/>
      <c r="E99" s="144"/>
      <c r="F99" s="145"/>
      <c r="G99" s="145"/>
      <c r="H99" s="145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5"/>
      <c r="Z99" s="144"/>
      <c r="AA99" s="145"/>
      <c r="AC99" s="144"/>
      <c r="AD99" s="145"/>
      <c r="AE99" s="145"/>
      <c r="AF99" s="145"/>
      <c r="AG99" s="145"/>
      <c r="AH99" s="145"/>
      <c r="AI99" s="145"/>
      <c r="AJ99" s="145"/>
      <c r="AK99" s="144"/>
      <c r="AL99" s="144"/>
      <c r="AM99" s="145"/>
      <c r="AN99" s="145"/>
    </row>
    <row r="100" spans="3:40" ht="13.5" customHeight="1">
      <c r="C100" s="144"/>
      <c r="D100" s="144"/>
      <c r="E100" s="144"/>
      <c r="F100" s="145"/>
      <c r="G100" s="145"/>
      <c r="H100" s="145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5"/>
      <c r="Z100" s="144"/>
      <c r="AA100" s="145"/>
      <c r="AC100" s="144"/>
      <c r="AD100" s="145"/>
      <c r="AE100" s="145"/>
      <c r="AF100" s="145"/>
      <c r="AG100" s="145"/>
      <c r="AH100" s="145"/>
      <c r="AI100" s="145"/>
      <c r="AJ100" s="145"/>
      <c r="AK100" s="144"/>
      <c r="AL100" s="144"/>
      <c r="AM100" s="145"/>
      <c r="AN100" s="145"/>
    </row>
    <row r="101" spans="3:40" ht="13.5" customHeight="1">
      <c r="C101" s="144"/>
      <c r="D101" s="144"/>
      <c r="E101" s="144"/>
      <c r="F101" s="145"/>
      <c r="G101" s="145"/>
      <c r="H101" s="145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5"/>
      <c r="Z101" s="144"/>
      <c r="AA101" s="145"/>
      <c r="AC101" s="144"/>
      <c r="AD101" s="145"/>
      <c r="AE101" s="145"/>
      <c r="AF101" s="145"/>
      <c r="AG101" s="145"/>
      <c r="AH101" s="145"/>
      <c r="AI101" s="145"/>
      <c r="AJ101" s="145"/>
      <c r="AK101" s="144"/>
      <c r="AL101" s="144"/>
      <c r="AM101" s="145"/>
      <c r="AN101" s="145"/>
    </row>
    <row r="102" spans="3:40" ht="13.5" customHeight="1">
      <c r="C102" s="144"/>
      <c r="D102" s="144"/>
      <c r="E102" s="144"/>
      <c r="F102" s="145"/>
      <c r="G102" s="145"/>
      <c r="H102" s="145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5"/>
      <c r="Z102" s="144"/>
      <c r="AA102" s="145"/>
      <c r="AC102" s="144"/>
      <c r="AD102" s="145"/>
      <c r="AE102" s="145"/>
      <c r="AF102" s="145"/>
      <c r="AG102" s="145"/>
      <c r="AH102" s="145"/>
      <c r="AI102" s="145"/>
      <c r="AJ102" s="145"/>
      <c r="AK102" s="144"/>
      <c r="AL102" s="144"/>
      <c r="AM102" s="145"/>
      <c r="AN102" s="145"/>
    </row>
    <row r="103" spans="3:40" ht="13.5" customHeight="1">
      <c r="C103" s="144"/>
      <c r="D103" s="144"/>
      <c r="E103" s="144"/>
      <c r="F103" s="145"/>
      <c r="G103" s="145"/>
      <c r="H103" s="145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5"/>
      <c r="Z103" s="144"/>
      <c r="AA103" s="145"/>
      <c r="AC103" s="144"/>
      <c r="AD103" s="145"/>
      <c r="AE103" s="145"/>
      <c r="AF103" s="145"/>
      <c r="AG103" s="145"/>
      <c r="AH103" s="145"/>
      <c r="AI103" s="145"/>
      <c r="AJ103" s="145"/>
      <c r="AK103" s="144"/>
      <c r="AL103" s="144"/>
      <c r="AM103" s="145"/>
      <c r="AN103" s="145"/>
    </row>
    <row r="104" spans="3:40" ht="13.5" customHeight="1">
      <c r="C104" s="144"/>
      <c r="D104" s="144"/>
      <c r="E104" s="144"/>
      <c r="F104" s="145"/>
      <c r="G104" s="145"/>
      <c r="H104" s="145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5"/>
      <c r="Z104" s="144"/>
      <c r="AA104" s="145"/>
      <c r="AC104" s="144"/>
      <c r="AD104" s="145"/>
      <c r="AE104" s="145"/>
      <c r="AF104" s="145"/>
      <c r="AG104" s="145"/>
      <c r="AH104" s="145"/>
      <c r="AI104" s="145"/>
      <c r="AJ104" s="145"/>
      <c r="AK104" s="144"/>
      <c r="AL104" s="144"/>
      <c r="AM104" s="145"/>
      <c r="AN104" s="145"/>
    </row>
    <row r="105" spans="3:40" ht="13.5" customHeight="1">
      <c r="C105" s="144"/>
      <c r="D105" s="144"/>
      <c r="E105" s="144"/>
      <c r="F105" s="145"/>
      <c r="G105" s="145"/>
      <c r="H105" s="145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5"/>
      <c r="Z105" s="144"/>
      <c r="AA105" s="145"/>
      <c r="AC105" s="144"/>
      <c r="AD105" s="145"/>
      <c r="AE105" s="145"/>
      <c r="AF105" s="145"/>
      <c r="AG105" s="145"/>
      <c r="AH105" s="145"/>
      <c r="AI105" s="145"/>
      <c r="AJ105" s="145"/>
      <c r="AK105" s="144"/>
      <c r="AL105" s="144"/>
      <c r="AM105" s="145"/>
      <c r="AN105" s="145"/>
    </row>
    <row r="106" spans="3:40" ht="13.5" customHeight="1">
      <c r="C106" s="144"/>
      <c r="D106" s="144"/>
      <c r="E106" s="144"/>
      <c r="F106" s="145"/>
      <c r="G106" s="145"/>
      <c r="H106" s="145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5"/>
      <c r="Z106" s="144"/>
      <c r="AA106" s="145"/>
      <c r="AC106" s="144"/>
      <c r="AD106" s="145"/>
      <c r="AE106" s="145"/>
      <c r="AF106" s="145"/>
      <c r="AG106" s="145"/>
      <c r="AH106" s="145"/>
      <c r="AI106" s="145"/>
      <c r="AJ106" s="145"/>
      <c r="AK106" s="144"/>
      <c r="AL106" s="144"/>
      <c r="AM106" s="145"/>
      <c r="AN106" s="145"/>
    </row>
    <row r="107" spans="3:40" ht="13.5" customHeight="1">
      <c r="C107" s="144"/>
      <c r="D107" s="144"/>
      <c r="E107" s="144"/>
      <c r="F107" s="145"/>
      <c r="G107" s="145"/>
      <c r="H107" s="145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5"/>
      <c r="Z107" s="144"/>
      <c r="AA107" s="145"/>
      <c r="AC107" s="144"/>
      <c r="AD107" s="145"/>
      <c r="AE107" s="145"/>
      <c r="AF107" s="145"/>
      <c r="AG107" s="145"/>
      <c r="AH107" s="145"/>
      <c r="AI107" s="145"/>
      <c r="AJ107" s="145"/>
      <c r="AK107" s="144"/>
      <c r="AL107" s="144"/>
      <c r="AM107" s="145"/>
      <c r="AN107" s="145"/>
    </row>
    <row r="108" spans="3:40" ht="13.5" customHeight="1">
      <c r="C108" s="144"/>
      <c r="D108" s="144"/>
      <c r="E108" s="144"/>
      <c r="F108" s="145"/>
      <c r="G108" s="145"/>
      <c r="H108" s="145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5"/>
      <c r="Z108" s="144"/>
      <c r="AA108" s="145"/>
      <c r="AC108" s="144"/>
      <c r="AD108" s="145"/>
      <c r="AE108" s="145"/>
      <c r="AF108" s="145"/>
      <c r="AG108" s="145"/>
      <c r="AH108" s="145"/>
      <c r="AI108" s="145"/>
      <c r="AJ108" s="145"/>
      <c r="AK108" s="144"/>
      <c r="AL108" s="144"/>
      <c r="AM108" s="145"/>
      <c r="AN108" s="145"/>
    </row>
    <row r="109" spans="3:40" ht="13.5" customHeight="1">
      <c r="C109" s="144"/>
      <c r="D109" s="144"/>
      <c r="E109" s="144"/>
      <c r="F109" s="145"/>
      <c r="G109" s="145"/>
      <c r="H109" s="145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5"/>
      <c r="Z109" s="144"/>
      <c r="AA109" s="145"/>
      <c r="AC109" s="144"/>
      <c r="AD109" s="145"/>
      <c r="AE109" s="145"/>
      <c r="AF109" s="145"/>
      <c r="AG109" s="145"/>
      <c r="AH109" s="145"/>
      <c r="AI109" s="145"/>
      <c r="AJ109" s="145"/>
      <c r="AK109" s="144"/>
      <c r="AL109" s="144"/>
      <c r="AM109" s="145"/>
      <c r="AN109" s="145"/>
    </row>
    <row r="110" spans="3:40" ht="13.5" customHeight="1">
      <c r="C110" s="144"/>
      <c r="D110" s="144"/>
      <c r="E110" s="144"/>
      <c r="F110" s="145"/>
      <c r="G110" s="145"/>
      <c r="H110" s="145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5"/>
      <c r="Z110" s="144"/>
      <c r="AA110" s="145"/>
      <c r="AC110" s="144"/>
      <c r="AD110" s="145"/>
      <c r="AE110" s="145"/>
      <c r="AF110" s="145"/>
      <c r="AG110" s="145"/>
      <c r="AH110" s="145"/>
      <c r="AI110" s="145"/>
      <c r="AJ110" s="145"/>
      <c r="AK110" s="144"/>
      <c r="AL110" s="144"/>
      <c r="AM110" s="145"/>
      <c r="AN110" s="145"/>
    </row>
    <row r="111" spans="3:40" ht="13.5" customHeight="1">
      <c r="C111" s="144"/>
      <c r="D111" s="144"/>
      <c r="E111" s="144"/>
      <c r="F111" s="145"/>
      <c r="G111" s="145"/>
      <c r="H111" s="145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5"/>
      <c r="Z111" s="144"/>
      <c r="AA111" s="145"/>
      <c r="AC111" s="144"/>
      <c r="AD111" s="145"/>
      <c r="AE111" s="145"/>
      <c r="AF111" s="145"/>
      <c r="AG111" s="145"/>
      <c r="AH111" s="145"/>
      <c r="AI111" s="145"/>
      <c r="AJ111" s="145"/>
      <c r="AK111" s="144"/>
      <c r="AL111" s="144"/>
      <c r="AM111" s="145"/>
      <c r="AN111" s="145"/>
    </row>
    <row r="112" spans="3:40" ht="13.5" customHeight="1">
      <c r="C112" s="144"/>
      <c r="D112" s="144"/>
      <c r="E112" s="144"/>
      <c r="F112" s="145"/>
      <c r="G112" s="145"/>
      <c r="H112" s="145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5"/>
      <c r="Z112" s="144"/>
      <c r="AA112" s="145"/>
      <c r="AC112" s="144"/>
      <c r="AD112" s="145"/>
      <c r="AE112" s="145"/>
      <c r="AF112" s="145"/>
      <c r="AG112" s="145"/>
      <c r="AH112" s="145"/>
      <c r="AI112" s="145"/>
      <c r="AJ112" s="145"/>
      <c r="AK112" s="144"/>
      <c r="AL112" s="144"/>
      <c r="AM112" s="145"/>
      <c r="AN112" s="145"/>
    </row>
    <row r="113" spans="3:40" ht="13.5" customHeight="1">
      <c r="C113" s="144"/>
      <c r="D113" s="144"/>
      <c r="E113" s="144"/>
      <c r="F113" s="145"/>
      <c r="G113" s="145"/>
      <c r="H113" s="145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5"/>
      <c r="Z113" s="144"/>
      <c r="AA113" s="145"/>
      <c r="AC113" s="144"/>
      <c r="AD113" s="145"/>
      <c r="AE113" s="145"/>
      <c r="AF113" s="145"/>
      <c r="AG113" s="145"/>
      <c r="AH113" s="145"/>
      <c r="AI113" s="145"/>
      <c r="AJ113" s="145"/>
      <c r="AK113" s="144"/>
      <c r="AL113" s="144"/>
      <c r="AM113" s="145"/>
      <c r="AN113" s="145"/>
    </row>
    <row r="114" spans="3:40" ht="13.5" customHeight="1">
      <c r="C114" s="144"/>
      <c r="D114" s="144"/>
      <c r="E114" s="144"/>
      <c r="F114" s="145"/>
      <c r="G114" s="145"/>
      <c r="H114" s="145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5"/>
      <c r="Z114" s="144"/>
      <c r="AA114" s="145"/>
      <c r="AC114" s="144"/>
      <c r="AD114" s="145"/>
      <c r="AE114" s="145"/>
      <c r="AF114" s="145"/>
      <c r="AG114" s="145"/>
      <c r="AH114" s="145"/>
      <c r="AI114" s="145"/>
      <c r="AJ114" s="145"/>
      <c r="AK114" s="144"/>
      <c r="AL114" s="144"/>
      <c r="AM114" s="145"/>
      <c r="AN114" s="145"/>
    </row>
    <row r="115" spans="3:40" ht="13.5" customHeight="1">
      <c r="C115" s="144"/>
      <c r="D115" s="144"/>
      <c r="E115" s="144"/>
      <c r="F115" s="145"/>
      <c r="G115" s="145"/>
      <c r="H115" s="145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5"/>
      <c r="Z115" s="144"/>
      <c r="AA115" s="145"/>
      <c r="AC115" s="144"/>
      <c r="AD115" s="145"/>
      <c r="AE115" s="145"/>
      <c r="AF115" s="145"/>
      <c r="AG115" s="145"/>
      <c r="AH115" s="145"/>
      <c r="AI115" s="145"/>
      <c r="AJ115" s="145"/>
      <c r="AK115" s="144"/>
      <c r="AL115" s="144"/>
      <c r="AM115" s="145"/>
      <c r="AN115" s="145"/>
    </row>
    <row r="116" spans="3:40" ht="13.5" customHeight="1">
      <c r="C116" s="144"/>
      <c r="D116" s="144"/>
      <c r="E116" s="144"/>
      <c r="F116" s="145"/>
      <c r="G116" s="145"/>
      <c r="H116" s="145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5"/>
      <c r="Z116" s="144"/>
      <c r="AA116" s="145"/>
      <c r="AC116" s="144"/>
      <c r="AD116" s="145"/>
      <c r="AE116" s="145"/>
      <c r="AF116" s="145"/>
      <c r="AG116" s="145"/>
      <c r="AH116" s="145"/>
      <c r="AI116" s="145"/>
      <c r="AJ116" s="145"/>
      <c r="AK116" s="144"/>
      <c r="AL116" s="144"/>
      <c r="AM116" s="145"/>
      <c r="AN116" s="145"/>
    </row>
    <row r="117" spans="3:40" ht="13.5" customHeight="1">
      <c r="C117" s="144"/>
      <c r="D117" s="144"/>
      <c r="E117" s="144"/>
      <c r="F117" s="145"/>
      <c r="G117" s="145"/>
      <c r="H117" s="145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5"/>
      <c r="Z117" s="144"/>
      <c r="AA117" s="145"/>
      <c r="AC117" s="144"/>
      <c r="AD117" s="145"/>
      <c r="AE117" s="145"/>
      <c r="AF117" s="145"/>
      <c r="AG117" s="145"/>
      <c r="AH117" s="145"/>
      <c r="AI117" s="145"/>
      <c r="AJ117" s="145"/>
      <c r="AK117" s="144"/>
      <c r="AL117" s="144"/>
      <c r="AM117" s="145"/>
      <c r="AN117" s="145"/>
    </row>
    <row r="118" spans="3:40" ht="13.5" customHeight="1">
      <c r="C118" s="144"/>
      <c r="D118" s="144"/>
      <c r="E118" s="144"/>
      <c r="F118" s="145"/>
      <c r="G118" s="145"/>
      <c r="H118" s="145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5"/>
      <c r="Z118" s="144"/>
      <c r="AA118" s="145"/>
      <c r="AC118" s="144"/>
      <c r="AD118" s="145"/>
      <c r="AE118" s="145"/>
      <c r="AF118" s="145"/>
      <c r="AG118" s="145"/>
      <c r="AH118" s="145"/>
      <c r="AI118" s="145"/>
      <c r="AJ118" s="145"/>
      <c r="AK118" s="144"/>
      <c r="AL118" s="144"/>
      <c r="AM118" s="145"/>
      <c r="AN118" s="145"/>
    </row>
    <row r="119" spans="3:40" ht="13.5" customHeight="1">
      <c r="C119" s="144"/>
      <c r="D119" s="144"/>
      <c r="E119" s="144"/>
      <c r="F119" s="145"/>
      <c r="G119" s="145"/>
      <c r="H119" s="145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5"/>
      <c r="Z119" s="144"/>
      <c r="AA119" s="145"/>
      <c r="AC119" s="144"/>
      <c r="AD119" s="145"/>
      <c r="AE119" s="145"/>
      <c r="AF119" s="145"/>
      <c r="AG119" s="145"/>
      <c r="AH119" s="145"/>
      <c r="AI119" s="145"/>
      <c r="AJ119" s="145"/>
      <c r="AK119" s="144"/>
      <c r="AL119" s="144"/>
      <c r="AM119" s="145"/>
      <c r="AN119" s="145"/>
    </row>
    <row r="120" spans="3:40" ht="13.5" customHeight="1">
      <c r="C120" s="144"/>
      <c r="D120" s="144"/>
      <c r="E120" s="144"/>
      <c r="F120" s="145"/>
      <c r="G120" s="145"/>
      <c r="H120" s="145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5"/>
      <c r="Z120" s="144"/>
      <c r="AA120" s="145"/>
      <c r="AC120" s="144"/>
      <c r="AD120" s="145"/>
      <c r="AE120" s="145"/>
      <c r="AF120" s="145"/>
      <c r="AG120" s="145"/>
      <c r="AH120" s="145"/>
      <c r="AI120" s="145"/>
      <c r="AJ120" s="145"/>
      <c r="AK120" s="144"/>
      <c r="AL120" s="144"/>
      <c r="AM120" s="145"/>
      <c r="AN120" s="145"/>
    </row>
    <row r="121" spans="3:40" ht="13.5" customHeight="1">
      <c r="C121" s="144"/>
      <c r="D121" s="144"/>
      <c r="E121" s="144"/>
      <c r="F121" s="145"/>
      <c r="G121" s="145"/>
      <c r="H121" s="145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5"/>
      <c r="Z121" s="144"/>
      <c r="AA121" s="145"/>
      <c r="AC121" s="144"/>
      <c r="AD121" s="145"/>
      <c r="AE121" s="145"/>
      <c r="AF121" s="145"/>
      <c r="AG121" s="145"/>
      <c r="AH121" s="145"/>
      <c r="AI121" s="145"/>
      <c r="AJ121" s="145"/>
      <c r="AK121" s="144"/>
      <c r="AL121" s="144"/>
      <c r="AM121" s="145"/>
      <c r="AN121" s="145"/>
    </row>
    <row r="122" spans="3:40" ht="13.5" customHeight="1">
      <c r="C122" s="144"/>
      <c r="D122" s="144"/>
      <c r="E122" s="144"/>
      <c r="F122" s="145"/>
      <c r="G122" s="145"/>
      <c r="H122" s="145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5"/>
      <c r="Z122" s="144"/>
      <c r="AA122" s="145"/>
      <c r="AC122" s="144"/>
      <c r="AD122" s="145"/>
      <c r="AE122" s="145"/>
      <c r="AF122" s="145"/>
      <c r="AG122" s="145"/>
      <c r="AH122" s="145"/>
      <c r="AI122" s="145"/>
      <c r="AJ122" s="145"/>
      <c r="AK122" s="144"/>
      <c r="AL122" s="144"/>
      <c r="AM122" s="145"/>
      <c r="AN122" s="145"/>
    </row>
    <row r="123" spans="3:40" ht="13.5" customHeight="1">
      <c r="C123" s="144"/>
      <c r="D123" s="144"/>
      <c r="E123" s="144"/>
      <c r="F123" s="145"/>
      <c r="G123" s="145"/>
      <c r="H123" s="145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5"/>
      <c r="Z123" s="144"/>
      <c r="AA123" s="145"/>
      <c r="AC123" s="144"/>
      <c r="AD123" s="145"/>
      <c r="AE123" s="145"/>
      <c r="AF123" s="145"/>
      <c r="AG123" s="145"/>
      <c r="AH123" s="145"/>
      <c r="AI123" s="145"/>
      <c r="AJ123" s="145"/>
      <c r="AK123" s="144"/>
      <c r="AL123" s="144"/>
      <c r="AM123" s="145"/>
      <c r="AN123" s="145"/>
    </row>
    <row r="124" spans="3:40" ht="13.5" customHeight="1">
      <c r="C124" s="144"/>
      <c r="D124" s="144"/>
      <c r="E124" s="144"/>
      <c r="F124" s="145"/>
      <c r="G124" s="145"/>
      <c r="H124" s="145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5"/>
      <c r="Z124" s="144"/>
      <c r="AA124" s="145"/>
      <c r="AC124" s="144"/>
      <c r="AD124" s="145"/>
      <c r="AE124" s="145"/>
      <c r="AF124" s="145"/>
      <c r="AG124" s="145"/>
      <c r="AH124" s="145"/>
      <c r="AI124" s="145"/>
      <c r="AJ124" s="145"/>
      <c r="AK124" s="144"/>
      <c r="AL124" s="144"/>
      <c r="AM124" s="145"/>
      <c r="AN124" s="145"/>
    </row>
    <row r="125" spans="3:40" ht="13.5" customHeight="1">
      <c r="C125" s="144"/>
      <c r="D125" s="144"/>
      <c r="E125" s="144"/>
      <c r="F125" s="145"/>
      <c r="G125" s="145"/>
      <c r="H125" s="145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5"/>
      <c r="Z125" s="144"/>
      <c r="AA125" s="145"/>
      <c r="AC125" s="144"/>
      <c r="AD125" s="145"/>
      <c r="AE125" s="145"/>
      <c r="AF125" s="145"/>
      <c r="AG125" s="145"/>
      <c r="AH125" s="145"/>
      <c r="AI125" s="145"/>
      <c r="AJ125" s="145"/>
      <c r="AK125" s="144"/>
      <c r="AL125" s="144"/>
      <c r="AM125" s="145"/>
      <c r="AN125" s="145"/>
    </row>
    <row r="126" spans="3:40" ht="13.5" customHeight="1">
      <c r="C126" s="144"/>
      <c r="D126" s="144"/>
      <c r="E126" s="144"/>
      <c r="F126" s="145"/>
      <c r="G126" s="145"/>
      <c r="H126" s="145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5"/>
      <c r="Z126" s="144"/>
      <c r="AA126" s="145"/>
      <c r="AC126" s="144"/>
      <c r="AD126" s="145"/>
      <c r="AE126" s="145"/>
      <c r="AF126" s="145"/>
      <c r="AG126" s="145"/>
      <c r="AH126" s="145"/>
      <c r="AI126" s="145"/>
      <c r="AJ126" s="145"/>
      <c r="AK126" s="144"/>
      <c r="AL126" s="144"/>
      <c r="AM126" s="145"/>
      <c r="AN126" s="145"/>
    </row>
    <row r="127" spans="3:40" ht="13.5" customHeight="1">
      <c r="C127" s="144"/>
      <c r="D127" s="144"/>
      <c r="E127" s="144"/>
      <c r="F127" s="145"/>
      <c r="G127" s="145"/>
      <c r="H127" s="145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5"/>
      <c r="Z127" s="144"/>
      <c r="AA127" s="145"/>
      <c r="AC127" s="144"/>
      <c r="AD127" s="145"/>
      <c r="AE127" s="145"/>
      <c r="AF127" s="145"/>
      <c r="AG127" s="145"/>
      <c r="AH127" s="145"/>
      <c r="AI127" s="145"/>
      <c r="AJ127" s="145"/>
      <c r="AK127" s="144"/>
      <c r="AL127" s="144"/>
      <c r="AM127" s="145"/>
      <c r="AN127" s="145"/>
    </row>
    <row r="128" spans="3:40" ht="13.5" customHeight="1">
      <c r="C128" s="144"/>
      <c r="D128" s="144"/>
      <c r="E128" s="144"/>
      <c r="F128" s="145"/>
      <c r="G128" s="145"/>
      <c r="H128" s="145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5"/>
      <c r="Z128" s="144"/>
      <c r="AA128" s="145"/>
      <c r="AC128" s="144"/>
      <c r="AD128" s="145"/>
      <c r="AE128" s="145"/>
      <c r="AF128" s="145"/>
      <c r="AG128" s="145"/>
      <c r="AH128" s="145"/>
      <c r="AI128" s="145"/>
      <c r="AJ128" s="145"/>
      <c r="AK128" s="144"/>
      <c r="AL128" s="144"/>
      <c r="AM128" s="145"/>
      <c r="AN128" s="145"/>
    </row>
    <row r="129" spans="3:40" ht="13.5" customHeight="1">
      <c r="C129" s="144"/>
      <c r="D129" s="144"/>
      <c r="E129" s="144"/>
      <c r="F129" s="145"/>
      <c r="G129" s="145"/>
      <c r="H129" s="145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5"/>
      <c r="Z129" s="144"/>
      <c r="AA129" s="145"/>
      <c r="AC129" s="144"/>
      <c r="AD129" s="145"/>
      <c r="AE129" s="145"/>
      <c r="AF129" s="145"/>
      <c r="AG129" s="145"/>
      <c r="AH129" s="145"/>
      <c r="AI129" s="145"/>
      <c r="AJ129" s="145"/>
      <c r="AK129" s="144"/>
      <c r="AL129" s="144"/>
      <c r="AM129" s="145"/>
      <c r="AN129" s="145"/>
    </row>
    <row r="130" spans="3:40" ht="13.5" customHeight="1">
      <c r="C130" s="144"/>
      <c r="D130" s="144"/>
      <c r="E130" s="144"/>
      <c r="F130" s="145"/>
      <c r="G130" s="145"/>
      <c r="H130" s="145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5"/>
      <c r="Z130" s="144"/>
      <c r="AA130" s="145"/>
      <c r="AC130" s="144"/>
      <c r="AD130" s="145"/>
      <c r="AE130" s="145"/>
      <c r="AF130" s="145"/>
      <c r="AG130" s="145"/>
      <c r="AH130" s="145"/>
      <c r="AI130" s="145"/>
      <c r="AJ130" s="145"/>
      <c r="AK130" s="144"/>
      <c r="AL130" s="144"/>
      <c r="AM130" s="145"/>
      <c r="AN130" s="145"/>
    </row>
    <row r="131" spans="3:40" ht="13.5" customHeight="1">
      <c r="C131" s="144"/>
      <c r="D131" s="144"/>
      <c r="E131" s="144"/>
      <c r="F131" s="145"/>
      <c r="G131" s="145"/>
      <c r="H131" s="145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5"/>
      <c r="Z131" s="144"/>
      <c r="AA131" s="145"/>
      <c r="AC131" s="144"/>
      <c r="AD131" s="145"/>
      <c r="AE131" s="145"/>
      <c r="AF131" s="145"/>
      <c r="AG131" s="145"/>
      <c r="AH131" s="145"/>
      <c r="AI131" s="145"/>
      <c r="AJ131" s="145"/>
      <c r="AK131" s="144"/>
      <c r="AL131" s="144"/>
      <c r="AM131" s="145"/>
      <c r="AN131" s="145"/>
    </row>
    <row r="132" spans="3:40" ht="13.5" customHeight="1">
      <c r="C132" s="144"/>
      <c r="D132" s="144"/>
      <c r="E132" s="144"/>
      <c r="F132" s="145"/>
      <c r="G132" s="145"/>
      <c r="H132" s="145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5"/>
      <c r="Z132" s="144"/>
      <c r="AA132" s="145"/>
      <c r="AC132" s="144"/>
      <c r="AD132" s="145"/>
      <c r="AE132" s="145"/>
      <c r="AF132" s="145"/>
      <c r="AG132" s="145"/>
      <c r="AH132" s="145"/>
      <c r="AI132" s="145"/>
      <c r="AJ132" s="145"/>
      <c r="AK132" s="144"/>
      <c r="AL132" s="144"/>
      <c r="AM132" s="145"/>
      <c r="AN132" s="145"/>
    </row>
    <row r="133" spans="3:40" ht="13.5" customHeight="1">
      <c r="C133" s="144"/>
      <c r="D133" s="144"/>
      <c r="E133" s="144"/>
      <c r="F133" s="145"/>
      <c r="G133" s="145"/>
      <c r="H133" s="145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5"/>
      <c r="Z133" s="144"/>
      <c r="AA133" s="145"/>
      <c r="AC133" s="144"/>
      <c r="AD133" s="145"/>
      <c r="AE133" s="145"/>
      <c r="AF133" s="145"/>
      <c r="AG133" s="145"/>
      <c r="AH133" s="145"/>
      <c r="AI133" s="145"/>
      <c r="AJ133" s="145"/>
      <c r="AK133" s="144"/>
      <c r="AL133" s="144"/>
      <c r="AM133" s="145"/>
      <c r="AN133" s="145"/>
    </row>
    <row r="134" spans="3:40" ht="13.5" customHeight="1">
      <c r="C134" s="144"/>
      <c r="D134" s="144"/>
      <c r="E134" s="144"/>
      <c r="F134" s="145"/>
      <c r="G134" s="145"/>
      <c r="H134" s="145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5"/>
      <c r="Z134" s="144"/>
      <c r="AA134" s="145"/>
      <c r="AC134" s="144"/>
      <c r="AD134" s="145"/>
      <c r="AE134" s="145"/>
      <c r="AF134" s="145"/>
      <c r="AG134" s="145"/>
      <c r="AH134" s="145"/>
      <c r="AI134" s="145"/>
      <c r="AJ134" s="145"/>
      <c r="AK134" s="144"/>
      <c r="AL134" s="144"/>
      <c r="AM134" s="145"/>
      <c r="AN134" s="145"/>
    </row>
    <row r="135" spans="3:40" ht="13.5" customHeight="1">
      <c r="C135" s="144"/>
      <c r="D135" s="144"/>
      <c r="E135" s="144"/>
      <c r="F135" s="145"/>
      <c r="G135" s="145"/>
      <c r="H135" s="145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5"/>
      <c r="Z135" s="144"/>
      <c r="AA135" s="145"/>
      <c r="AC135" s="144"/>
      <c r="AD135" s="145"/>
      <c r="AE135" s="145"/>
      <c r="AF135" s="145"/>
      <c r="AG135" s="145"/>
      <c r="AH135" s="145"/>
      <c r="AI135" s="145"/>
      <c r="AJ135" s="145"/>
      <c r="AK135" s="144"/>
      <c r="AL135" s="144"/>
      <c r="AM135" s="145"/>
      <c r="AN135" s="145"/>
    </row>
    <row r="136" spans="3:40" ht="13.5" customHeight="1">
      <c r="C136" s="144"/>
      <c r="D136" s="144"/>
      <c r="E136" s="144"/>
      <c r="F136" s="145"/>
      <c r="G136" s="145"/>
      <c r="H136" s="145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5"/>
      <c r="Z136" s="144"/>
      <c r="AA136" s="145"/>
      <c r="AC136" s="144"/>
      <c r="AD136" s="145"/>
      <c r="AE136" s="145"/>
      <c r="AF136" s="145"/>
      <c r="AG136" s="145"/>
      <c r="AH136" s="145"/>
      <c r="AI136" s="145"/>
      <c r="AJ136" s="145"/>
      <c r="AK136" s="144"/>
      <c r="AL136" s="144"/>
      <c r="AM136" s="145"/>
      <c r="AN136" s="145"/>
    </row>
    <row r="137" spans="3:40" ht="13.5" customHeight="1">
      <c r="C137" s="144"/>
      <c r="D137" s="144"/>
      <c r="E137" s="144"/>
      <c r="F137" s="145"/>
      <c r="G137" s="145"/>
      <c r="H137" s="145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5"/>
      <c r="Z137" s="144"/>
      <c r="AA137" s="145"/>
      <c r="AC137" s="144"/>
      <c r="AD137" s="145"/>
      <c r="AE137" s="145"/>
      <c r="AF137" s="145"/>
      <c r="AG137" s="145"/>
      <c r="AH137" s="145"/>
      <c r="AI137" s="145"/>
      <c r="AJ137" s="145"/>
      <c r="AK137" s="144"/>
      <c r="AL137" s="144"/>
      <c r="AM137" s="145"/>
      <c r="AN137" s="145"/>
    </row>
    <row r="138" spans="3:40" ht="13.5" customHeight="1">
      <c r="C138" s="144"/>
      <c r="D138" s="144"/>
      <c r="E138" s="144"/>
      <c r="F138" s="145"/>
      <c r="G138" s="145"/>
      <c r="H138" s="145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5"/>
      <c r="Z138" s="144"/>
      <c r="AA138" s="145"/>
      <c r="AC138" s="144"/>
      <c r="AD138" s="145"/>
      <c r="AE138" s="145"/>
      <c r="AF138" s="145"/>
      <c r="AG138" s="145"/>
      <c r="AH138" s="145"/>
      <c r="AI138" s="145"/>
      <c r="AJ138" s="145"/>
      <c r="AK138" s="144"/>
      <c r="AL138" s="144"/>
      <c r="AM138" s="145"/>
      <c r="AN138" s="145"/>
    </row>
    <row r="139" spans="3:40" ht="13.5" customHeight="1">
      <c r="C139" s="144"/>
      <c r="D139" s="144"/>
      <c r="E139" s="144"/>
      <c r="F139" s="145"/>
      <c r="G139" s="145"/>
      <c r="H139" s="145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5"/>
      <c r="Z139" s="144"/>
      <c r="AA139" s="145"/>
      <c r="AC139" s="144"/>
      <c r="AD139" s="145"/>
      <c r="AE139" s="145"/>
      <c r="AF139" s="145"/>
      <c r="AG139" s="145"/>
      <c r="AH139" s="145"/>
      <c r="AI139" s="145"/>
      <c r="AJ139" s="145"/>
      <c r="AK139" s="144"/>
      <c r="AL139" s="144"/>
      <c r="AM139" s="145"/>
      <c r="AN139" s="145"/>
    </row>
    <row r="140" spans="3:40" ht="13.5" customHeight="1">
      <c r="C140" s="144"/>
      <c r="D140" s="144"/>
      <c r="E140" s="144"/>
      <c r="F140" s="145"/>
      <c r="G140" s="145"/>
      <c r="H140" s="145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5"/>
      <c r="Z140" s="144"/>
      <c r="AA140" s="145"/>
      <c r="AC140" s="144"/>
      <c r="AD140" s="145"/>
      <c r="AE140" s="145"/>
      <c r="AF140" s="145"/>
      <c r="AG140" s="145"/>
      <c r="AH140" s="145"/>
      <c r="AI140" s="145"/>
      <c r="AJ140" s="145"/>
      <c r="AK140" s="144"/>
      <c r="AL140" s="144"/>
      <c r="AM140" s="145"/>
      <c r="AN140" s="145"/>
    </row>
    <row r="141" spans="3:40" ht="13.5" customHeight="1">
      <c r="C141" s="144"/>
      <c r="D141" s="144"/>
      <c r="E141" s="144"/>
      <c r="F141" s="145"/>
      <c r="G141" s="145"/>
      <c r="H141" s="145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5"/>
      <c r="Z141" s="144"/>
      <c r="AA141" s="145"/>
      <c r="AC141" s="144"/>
      <c r="AD141" s="145"/>
      <c r="AE141" s="145"/>
      <c r="AF141" s="145"/>
      <c r="AG141" s="145"/>
      <c r="AH141" s="145"/>
      <c r="AI141" s="145"/>
      <c r="AJ141" s="145"/>
      <c r="AK141" s="144"/>
      <c r="AL141" s="144"/>
      <c r="AM141" s="145"/>
      <c r="AN141" s="145"/>
    </row>
    <row r="142" spans="3:40" ht="13.5" customHeight="1">
      <c r="C142" s="144"/>
      <c r="D142" s="144"/>
      <c r="E142" s="144"/>
      <c r="F142" s="145"/>
      <c r="G142" s="145"/>
      <c r="H142" s="145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5"/>
      <c r="Z142" s="144"/>
      <c r="AA142" s="145"/>
      <c r="AC142" s="144"/>
      <c r="AD142" s="145"/>
      <c r="AE142" s="145"/>
      <c r="AF142" s="145"/>
      <c r="AG142" s="145"/>
      <c r="AH142" s="145"/>
      <c r="AI142" s="145"/>
      <c r="AJ142" s="145"/>
      <c r="AK142" s="144"/>
      <c r="AL142" s="144"/>
      <c r="AM142" s="145"/>
      <c r="AN142" s="145"/>
    </row>
    <row r="143" spans="3:40" ht="13.5" customHeight="1">
      <c r="C143" s="144"/>
      <c r="D143" s="144"/>
      <c r="E143" s="144"/>
      <c r="F143" s="145"/>
      <c r="G143" s="145"/>
      <c r="H143" s="145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5"/>
      <c r="Z143" s="144"/>
      <c r="AA143" s="145"/>
      <c r="AC143" s="144"/>
      <c r="AD143" s="145"/>
      <c r="AE143" s="145"/>
      <c r="AF143" s="145"/>
      <c r="AG143" s="145"/>
      <c r="AH143" s="145"/>
      <c r="AI143" s="145"/>
      <c r="AJ143" s="145"/>
      <c r="AK143" s="144"/>
      <c r="AL143" s="144"/>
      <c r="AM143" s="145"/>
      <c r="AN143" s="145"/>
    </row>
    <row r="144" spans="3:40" ht="13.5" customHeight="1">
      <c r="C144" s="144"/>
      <c r="D144" s="144"/>
      <c r="E144" s="144"/>
      <c r="F144" s="145"/>
      <c r="G144" s="145"/>
      <c r="H144" s="145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5"/>
      <c r="Z144" s="144"/>
      <c r="AA144" s="145"/>
      <c r="AC144" s="144"/>
      <c r="AD144" s="145"/>
      <c r="AE144" s="145"/>
      <c r="AF144" s="145"/>
      <c r="AG144" s="145"/>
      <c r="AH144" s="145"/>
      <c r="AI144" s="145"/>
      <c r="AJ144" s="145"/>
      <c r="AK144" s="144"/>
      <c r="AL144" s="144"/>
      <c r="AM144" s="145"/>
      <c r="AN144" s="145"/>
    </row>
    <row r="145" spans="3:40" ht="13.5" customHeight="1">
      <c r="C145" s="144"/>
      <c r="D145" s="144"/>
      <c r="E145" s="144"/>
      <c r="F145" s="145"/>
      <c r="G145" s="145"/>
      <c r="H145" s="145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5"/>
      <c r="Z145" s="144"/>
      <c r="AA145" s="145"/>
      <c r="AC145" s="144"/>
      <c r="AD145" s="145"/>
      <c r="AE145" s="145"/>
      <c r="AF145" s="145"/>
      <c r="AG145" s="145"/>
      <c r="AH145" s="145"/>
      <c r="AI145" s="145"/>
      <c r="AJ145" s="145"/>
      <c r="AK145" s="144"/>
      <c r="AL145" s="144"/>
      <c r="AM145" s="145"/>
      <c r="AN145" s="145"/>
    </row>
    <row r="146" spans="3:40" ht="13.5" customHeight="1">
      <c r="C146" s="144"/>
      <c r="D146" s="144"/>
      <c r="E146" s="144"/>
      <c r="F146" s="145"/>
      <c r="G146" s="145"/>
      <c r="H146" s="145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5"/>
      <c r="Z146" s="144"/>
      <c r="AA146" s="145"/>
      <c r="AC146" s="144"/>
      <c r="AD146" s="145"/>
      <c r="AE146" s="145"/>
      <c r="AF146" s="145"/>
      <c r="AG146" s="145"/>
      <c r="AH146" s="145"/>
      <c r="AI146" s="145"/>
      <c r="AJ146" s="145"/>
      <c r="AK146" s="144"/>
      <c r="AL146" s="144"/>
      <c r="AM146" s="145"/>
      <c r="AN146" s="145"/>
    </row>
    <row r="147" spans="3:40" ht="13.5" customHeight="1">
      <c r="C147" s="144"/>
      <c r="D147" s="144"/>
      <c r="E147" s="144"/>
      <c r="F147" s="145"/>
      <c r="G147" s="145"/>
      <c r="H147" s="145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5"/>
      <c r="Z147" s="144"/>
      <c r="AA147" s="145"/>
      <c r="AC147" s="144"/>
      <c r="AD147" s="145"/>
      <c r="AE147" s="145"/>
      <c r="AF147" s="145"/>
      <c r="AG147" s="145"/>
      <c r="AH147" s="145"/>
      <c r="AI147" s="145"/>
      <c r="AJ147" s="145"/>
      <c r="AK147" s="144"/>
      <c r="AL147" s="144"/>
      <c r="AM147" s="145"/>
      <c r="AN147" s="145"/>
    </row>
    <row r="148" spans="3:40" ht="13.5" customHeight="1">
      <c r="C148" s="144"/>
      <c r="D148" s="144"/>
      <c r="E148" s="144"/>
      <c r="F148" s="145"/>
      <c r="G148" s="145"/>
      <c r="H148" s="145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5"/>
      <c r="Z148" s="144"/>
      <c r="AA148" s="145"/>
      <c r="AC148" s="144"/>
      <c r="AD148" s="145"/>
      <c r="AE148" s="145"/>
      <c r="AF148" s="145"/>
      <c r="AG148" s="145"/>
      <c r="AH148" s="145"/>
      <c r="AI148" s="145"/>
      <c r="AJ148" s="145"/>
      <c r="AK148" s="144"/>
      <c r="AL148" s="144"/>
      <c r="AM148" s="145"/>
      <c r="AN148" s="145"/>
    </row>
    <row r="149" spans="3:40" ht="13.5" customHeight="1">
      <c r="C149" s="144"/>
      <c r="D149" s="144"/>
      <c r="E149" s="144"/>
      <c r="F149" s="145"/>
      <c r="G149" s="145"/>
      <c r="H149" s="145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5"/>
      <c r="Z149" s="144"/>
      <c r="AA149" s="145"/>
      <c r="AC149" s="144"/>
      <c r="AD149" s="145"/>
      <c r="AE149" s="145"/>
      <c r="AF149" s="145"/>
      <c r="AG149" s="145"/>
      <c r="AH149" s="145"/>
      <c r="AI149" s="145"/>
      <c r="AJ149" s="145"/>
      <c r="AK149" s="144"/>
      <c r="AL149" s="144"/>
      <c r="AM149" s="145"/>
      <c r="AN149" s="145"/>
    </row>
    <row r="150" spans="3:40" ht="13.5" customHeight="1">
      <c r="C150" s="144"/>
      <c r="D150" s="144"/>
      <c r="E150" s="144"/>
      <c r="F150" s="145"/>
      <c r="G150" s="145"/>
      <c r="H150" s="145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5"/>
      <c r="Z150" s="144"/>
      <c r="AA150" s="145"/>
      <c r="AC150" s="144"/>
      <c r="AD150" s="145"/>
      <c r="AE150" s="145"/>
      <c r="AF150" s="145"/>
      <c r="AG150" s="145"/>
      <c r="AH150" s="145"/>
      <c r="AI150" s="145"/>
      <c r="AJ150" s="145"/>
      <c r="AK150" s="144"/>
      <c r="AL150" s="144"/>
      <c r="AM150" s="145"/>
      <c r="AN150" s="145"/>
    </row>
    <row r="151" spans="3:40" ht="13.5" customHeight="1">
      <c r="C151" s="144"/>
      <c r="D151" s="144"/>
      <c r="E151" s="144"/>
      <c r="F151" s="145"/>
      <c r="G151" s="145"/>
      <c r="H151" s="145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5"/>
      <c r="Z151" s="144"/>
      <c r="AA151" s="145"/>
      <c r="AC151" s="144"/>
      <c r="AD151" s="145"/>
      <c r="AE151" s="145"/>
      <c r="AF151" s="145"/>
      <c r="AG151" s="145"/>
      <c r="AH151" s="145"/>
      <c r="AI151" s="145"/>
      <c r="AJ151" s="145"/>
      <c r="AK151" s="144"/>
      <c r="AL151" s="144"/>
      <c r="AM151" s="145"/>
      <c r="AN151" s="145"/>
    </row>
    <row r="152" spans="3:40" ht="13.5" customHeight="1">
      <c r="C152" s="144"/>
      <c r="D152" s="144"/>
      <c r="E152" s="144"/>
      <c r="F152" s="145"/>
      <c r="G152" s="145"/>
      <c r="H152" s="145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5"/>
      <c r="Z152" s="144"/>
      <c r="AA152" s="145"/>
      <c r="AC152" s="144"/>
      <c r="AD152" s="145"/>
      <c r="AE152" s="145"/>
      <c r="AF152" s="145"/>
      <c r="AG152" s="145"/>
      <c r="AH152" s="145"/>
      <c r="AI152" s="145"/>
      <c r="AJ152" s="145"/>
      <c r="AK152" s="144"/>
      <c r="AL152" s="144"/>
      <c r="AM152" s="145"/>
      <c r="AN152" s="145"/>
    </row>
    <row r="153" spans="3:40" ht="13.5" customHeight="1">
      <c r="C153" s="144"/>
      <c r="D153" s="144"/>
      <c r="E153" s="144"/>
      <c r="F153" s="145"/>
      <c r="G153" s="145"/>
      <c r="H153" s="145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5"/>
      <c r="Z153" s="144"/>
      <c r="AA153" s="145"/>
      <c r="AC153" s="144"/>
      <c r="AD153" s="145"/>
      <c r="AE153" s="145"/>
      <c r="AF153" s="145"/>
      <c r="AG153" s="145"/>
      <c r="AH153" s="145"/>
      <c r="AI153" s="145"/>
      <c r="AJ153" s="145"/>
      <c r="AK153" s="144"/>
      <c r="AL153" s="144"/>
      <c r="AM153" s="145"/>
      <c r="AN153" s="145"/>
    </row>
    <row r="154" spans="3:40" ht="13.5" customHeight="1">
      <c r="C154" s="144"/>
      <c r="D154" s="144"/>
      <c r="E154" s="144"/>
      <c r="F154" s="145"/>
      <c r="G154" s="145"/>
      <c r="H154" s="145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5"/>
      <c r="Z154" s="144"/>
      <c r="AA154" s="145"/>
      <c r="AC154" s="144"/>
      <c r="AD154" s="145"/>
      <c r="AE154" s="145"/>
      <c r="AF154" s="145"/>
      <c r="AG154" s="145"/>
      <c r="AH154" s="145"/>
      <c r="AI154" s="145"/>
      <c r="AJ154" s="145"/>
      <c r="AK154" s="144"/>
      <c r="AL154" s="144"/>
      <c r="AM154" s="145"/>
      <c r="AN154" s="145"/>
    </row>
    <row r="155" spans="3:40" ht="13.5" customHeight="1">
      <c r="C155" s="144"/>
      <c r="D155" s="144"/>
      <c r="E155" s="144"/>
      <c r="F155" s="145"/>
      <c r="G155" s="145"/>
      <c r="H155" s="145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5"/>
      <c r="Z155" s="144"/>
      <c r="AA155" s="145"/>
      <c r="AC155" s="144"/>
      <c r="AD155" s="145"/>
      <c r="AE155" s="145"/>
      <c r="AF155" s="145"/>
      <c r="AG155" s="145"/>
      <c r="AH155" s="145"/>
      <c r="AI155" s="145"/>
      <c r="AJ155" s="145"/>
      <c r="AK155" s="144"/>
      <c r="AL155" s="144"/>
      <c r="AM155" s="145"/>
      <c r="AN155" s="145"/>
    </row>
    <row r="156" spans="3:40" ht="13.5" customHeight="1">
      <c r="C156" s="144"/>
      <c r="D156" s="144"/>
      <c r="E156" s="144"/>
      <c r="F156" s="145"/>
      <c r="G156" s="145"/>
      <c r="H156" s="145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5"/>
      <c r="Z156" s="144"/>
      <c r="AA156" s="145"/>
      <c r="AC156" s="144"/>
      <c r="AD156" s="145"/>
      <c r="AE156" s="145"/>
      <c r="AF156" s="145"/>
      <c r="AG156" s="145"/>
      <c r="AH156" s="145"/>
      <c r="AI156" s="145"/>
      <c r="AJ156" s="145"/>
      <c r="AK156" s="144"/>
      <c r="AL156" s="144"/>
      <c r="AM156" s="145"/>
      <c r="AN156" s="145"/>
    </row>
    <row r="157" spans="3:40" ht="13.5" customHeight="1">
      <c r="C157" s="144"/>
      <c r="D157" s="144"/>
      <c r="E157" s="144"/>
      <c r="F157" s="145"/>
      <c r="G157" s="145"/>
      <c r="H157" s="145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5"/>
      <c r="Z157" s="144"/>
      <c r="AA157" s="145"/>
      <c r="AC157" s="144"/>
      <c r="AD157" s="145"/>
      <c r="AE157" s="145"/>
      <c r="AF157" s="145"/>
      <c r="AG157" s="145"/>
      <c r="AH157" s="145"/>
      <c r="AI157" s="145"/>
      <c r="AJ157" s="145"/>
      <c r="AK157" s="144"/>
      <c r="AL157" s="144"/>
      <c r="AM157" s="145"/>
      <c r="AN157" s="145"/>
    </row>
    <row r="158" spans="3:40" ht="13.5" customHeight="1">
      <c r="C158" s="144"/>
      <c r="D158" s="144"/>
      <c r="E158" s="144"/>
      <c r="F158" s="145"/>
      <c r="G158" s="145"/>
      <c r="H158" s="145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5"/>
      <c r="Z158" s="144"/>
      <c r="AA158" s="145"/>
      <c r="AC158" s="144"/>
      <c r="AD158" s="145"/>
      <c r="AE158" s="145"/>
      <c r="AF158" s="145"/>
      <c r="AG158" s="145"/>
      <c r="AH158" s="145"/>
      <c r="AI158" s="145"/>
      <c r="AJ158" s="145"/>
      <c r="AK158" s="144"/>
      <c r="AL158" s="144"/>
      <c r="AM158" s="145"/>
      <c r="AN158" s="145"/>
    </row>
  </sheetData>
  <sheetProtection/>
  <mergeCells count="39">
    <mergeCell ref="AJ5:AJ9"/>
    <mergeCell ref="F6:F9"/>
    <mergeCell ref="G6:G9"/>
    <mergeCell ref="H6:H9"/>
    <mergeCell ref="O5:O9"/>
    <mergeCell ref="P5:P9"/>
    <mergeCell ref="Q6:Q9"/>
    <mergeCell ref="Z6:Z9"/>
    <mergeCell ref="AD5:AD9"/>
    <mergeCell ref="AE5:AE9"/>
    <mergeCell ref="AH5:AH9"/>
    <mergeCell ref="AI5:AI9"/>
    <mergeCell ref="B5:B9"/>
    <mergeCell ref="D5:D9"/>
    <mergeCell ref="E5:E9"/>
    <mergeCell ref="I5:I9"/>
    <mergeCell ref="J5:J9"/>
    <mergeCell ref="K5:K9"/>
    <mergeCell ref="C5:C9"/>
    <mergeCell ref="M5:M9"/>
    <mergeCell ref="N5:N9"/>
    <mergeCell ref="AL6:AL9"/>
    <mergeCell ref="W5:W9"/>
    <mergeCell ref="X5:X9"/>
    <mergeCell ref="AA5:AA9"/>
    <mergeCell ref="R5:R9"/>
    <mergeCell ref="S5:S9"/>
    <mergeCell ref="T5:T9"/>
    <mergeCell ref="Y5:Y9"/>
    <mergeCell ref="L5:L9"/>
    <mergeCell ref="U5:U9"/>
    <mergeCell ref="V5:V9"/>
    <mergeCell ref="AN5:AN9"/>
    <mergeCell ref="AF5:AF9"/>
    <mergeCell ref="AG5:AG9"/>
    <mergeCell ref="AM5:AM9"/>
    <mergeCell ref="AB5:AB9"/>
    <mergeCell ref="AC5:AC9"/>
    <mergeCell ref="AK6:AK9"/>
  </mergeCells>
  <printOptions/>
  <pageMargins left="1.11" right="0.2" top="0.55" bottom="0.21" header="0.41" footer="0.21"/>
  <pageSetup horizontalDpi="600" verticalDpi="600" orientation="landscape" pageOrder="overThenDown" paperSize="9" scale="65" r:id="rId3"/>
  <headerFooter alignWithMargins="0">
    <oddHeader>&amp;L&amp;D　&amp;T&amp;R&amp;A</oddHeader>
  </headerFooter>
  <colBreaks count="1" manualBreakCount="1">
    <brk id="27" min="1" max="10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O158"/>
  <sheetViews>
    <sheetView view="pageBreakPreview" zoomScaleSheetLayoutView="100" zoomScalePageLayoutView="0" workbookViewId="0" topLeftCell="A1">
      <pane xSplit="11" ySplit="15" topLeftCell="L16" activePane="bottomRight" state="frozen"/>
      <selection pane="topLeft" activeCell="A1" sqref="A1"/>
      <selection pane="topRight" activeCell="L1" sqref="L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4" customWidth="1"/>
    <col min="2" max="2" width="7.5" style="4" customWidth="1"/>
    <col min="3" max="3" width="10.3984375" style="4" customWidth="1"/>
    <col min="4" max="5" width="7.3984375" style="4" customWidth="1"/>
    <col min="6" max="8" width="7.3984375" style="12" customWidth="1"/>
    <col min="9" max="12" width="7.3984375" style="4" customWidth="1"/>
    <col min="13" max="13" width="10.3984375" style="4" customWidth="1"/>
    <col min="14" max="17" width="7.3984375" style="4" customWidth="1"/>
    <col min="18" max="18" width="6.3984375" style="4" customWidth="1"/>
    <col min="19" max="22" width="7.3984375" style="4" customWidth="1"/>
    <col min="23" max="24" width="9.5" style="4" customWidth="1"/>
    <col min="25" max="25" width="9.19921875" style="12" bestFit="1" customWidth="1"/>
    <col min="26" max="26" width="8" style="4" customWidth="1"/>
    <col min="27" max="27" width="7" style="12" customWidth="1"/>
    <col min="28" max="28" width="7.5" style="4" customWidth="1"/>
    <col min="29" max="29" width="6.19921875" style="4" customWidth="1"/>
    <col min="30" max="30" width="7.5" style="12" customWidth="1"/>
    <col min="31" max="31" width="7" style="12" customWidth="1"/>
    <col min="32" max="32" width="7.3984375" style="12" customWidth="1"/>
    <col min="33" max="33" width="6.3984375" style="12" customWidth="1"/>
    <col min="34" max="34" width="8.19921875" style="12" customWidth="1"/>
    <col min="35" max="35" width="7.59765625" style="12" bestFit="1" customWidth="1"/>
    <col min="36" max="36" width="6.59765625" style="12" customWidth="1"/>
    <col min="37" max="37" width="7" style="4" customWidth="1"/>
    <col min="38" max="38" width="9.3984375" style="4" customWidth="1"/>
    <col min="39" max="40" width="8.3984375" style="12" customWidth="1"/>
    <col min="41" max="16384" width="9" style="4" customWidth="1"/>
  </cols>
  <sheetData>
    <row r="1" ht="15" customHeight="1"/>
    <row r="2" spans="2:32" ht="13.5" customHeight="1">
      <c r="B2" s="18"/>
      <c r="C2" s="7"/>
      <c r="D2" s="7"/>
      <c r="E2" s="7"/>
      <c r="F2" s="19"/>
      <c r="G2" s="20"/>
      <c r="H2" s="19"/>
      <c r="I2" s="7"/>
      <c r="J2" s="7"/>
      <c r="K2" s="26"/>
      <c r="L2" s="7"/>
      <c r="M2" s="7"/>
      <c r="N2" s="7"/>
      <c r="O2" s="7"/>
      <c r="P2" s="7"/>
      <c r="T2" s="7"/>
      <c r="U2" s="7"/>
      <c r="V2" s="7"/>
      <c r="W2" s="7"/>
      <c r="X2" s="71"/>
      <c r="AF2" s="26"/>
    </row>
    <row r="3" spans="2:32" ht="13.5" customHeight="1">
      <c r="B3" s="6"/>
      <c r="C3" s="7"/>
      <c r="D3" s="7"/>
      <c r="E3" s="7"/>
      <c r="F3" s="19"/>
      <c r="G3" s="20"/>
      <c r="H3" s="19"/>
      <c r="I3" s="7"/>
      <c r="J3" s="7"/>
      <c r="K3" s="26"/>
      <c r="L3" s="7"/>
      <c r="M3" s="7"/>
      <c r="N3" s="7"/>
      <c r="O3" s="7"/>
      <c r="P3" s="7"/>
      <c r="T3" s="7"/>
      <c r="U3" s="7"/>
      <c r="V3" s="7"/>
      <c r="W3" s="7"/>
      <c r="X3" s="7"/>
      <c r="AB3" s="9"/>
      <c r="AF3" s="26"/>
    </row>
    <row r="4" spans="2:40" ht="13.5" customHeight="1" thickBot="1">
      <c r="B4" s="10" t="s">
        <v>52</v>
      </c>
      <c r="H4" s="21"/>
      <c r="I4" s="25"/>
      <c r="X4" s="8"/>
      <c r="AB4" s="70"/>
      <c r="AD4" s="23"/>
      <c r="AM4" s="21"/>
      <c r="AN4" s="24" t="s">
        <v>2</v>
      </c>
    </row>
    <row r="5" spans="2:40" ht="13.5" customHeight="1" thickTop="1">
      <c r="B5" s="196" t="s">
        <v>4</v>
      </c>
      <c r="C5" s="167" t="s">
        <v>6</v>
      </c>
      <c r="D5" s="187" t="s">
        <v>7</v>
      </c>
      <c r="E5" s="190" t="s">
        <v>8</v>
      </c>
      <c r="F5" s="91"/>
      <c r="G5" s="91"/>
      <c r="H5" s="92"/>
      <c r="I5" s="167" t="s">
        <v>12</v>
      </c>
      <c r="J5" s="167" t="s">
        <v>13</v>
      </c>
      <c r="K5" s="167" t="s">
        <v>14</v>
      </c>
      <c r="L5" s="170" t="s">
        <v>15</v>
      </c>
      <c r="M5" s="167" t="s">
        <v>16</v>
      </c>
      <c r="N5" s="187" t="s">
        <v>17</v>
      </c>
      <c r="O5" s="167" t="s">
        <v>18</v>
      </c>
      <c r="P5" s="174" t="s">
        <v>19</v>
      </c>
      <c r="Q5" s="91"/>
      <c r="R5" s="167" t="s">
        <v>21</v>
      </c>
      <c r="S5" s="167" t="s">
        <v>22</v>
      </c>
      <c r="T5" s="167" t="s">
        <v>23</v>
      </c>
      <c r="U5" s="167" t="s">
        <v>24</v>
      </c>
      <c r="V5" s="167" t="s">
        <v>25</v>
      </c>
      <c r="W5" s="181" t="s">
        <v>26</v>
      </c>
      <c r="X5" s="170" t="s">
        <v>27</v>
      </c>
      <c r="Y5" s="174" t="s">
        <v>28</v>
      </c>
      <c r="Z5" s="92"/>
      <c r="AA5" s="174" t="s">
        <v>30</v>
      </c>
      <c r="AB5" s="193" t="s">
        <v>5</v>
      </c>
      <c r="AC5" s="167" t="s">
        <v>31</v>
      </c>
      <c r="AD5" s="167" t="s">
        <v>32</v>
      </c>
      <c r="AE5" s="167" t="s">
        <v>33</v>
      </c>
      <c r="AF5" s="170" t="s">
        <v>34</v>
      </c>
      <c r="AG5" s="167" t="s">
        <v>35</v>
      </c>
      <c r="AH5" s="184" t="s">
        <v>36</v>
      </c>
      <c r="AI5" s="167" t="s">
        <v>37</v>
      </c>
      <c r="AJ5" s="174" t="s">
        <v>38</v>
      </c>
      <c r="AK5" s="91"/>
      <c r="AL5" s="92"/>
      <c r="AM5" s="167" t="s">
        <v>41</v>
      </c>
      <c r="AN5" s="174" t="s">
        <v>42</v>
      </c>
    </row>
    <row r="6" spans="2:40" ht="13.5" customHeight="1">
      <c r="B6" s="197"/>
      <c r="C6" s="168"/>
      <c r="D6" s="188"/>
      <c r="E6" s="191"/>
      <c r="F6" s="173" t="s">
        <v>9</v>
      </c>
      <c r="G6" s="173" t="s">
        <v>10</v>
      </c>
      <c r="H6" s="173" t="s">
        <v>11</v>
      </c>
      <c r="I6" s="168"/>
      <c r="J6" s="168"/>
      <c r="K6" s="168"/>
      <c r="L6" s="171"/>
      <c r="M6" s="168"/>
      <c r="N6" s="188"/>
      <c r="O6" s="168"/>
      <c r="P6" s="175"/>
      <c r="Q6" s="173" t="s">
        <v>20</v>
      </c>
      <c r="R6" s="168"/>
      <c r="S6" s="168"/>
      <c r="T6" s="168"/>
      <c r="U6" s="168"/>
      <c r="V6" s="168"/>
      <c r="W6" s="182"/>
      <c r="X6" s="171"/>
      <c r="Y6" s="175"/>
      <c r="Z6" s="173" t="s">
        <v>29</v>
      </c>
      <c r="AA6" s="175"/>
      <c r="AB6" s="194"/>
      <c r="AC6" s="168"/>
      <c r="AD6" s="168"/>
      <c r="AE6" s="168"/>
      <c r="AF6" s="171"/>
      <c r="AG6" s="168"/>
      <c r="AH6" s="185"/>
      <c r="AI6" s="168"/>
      <c r="AJ6" s="175"/>
      <c r="AK6" s="177" t="s">
        <v>39</v>
      </c>
      <c r="AL6" s="178" t="s">
        <v>40</v>
      </c>
      <c r="AM6" s="168"/>
      <c r="AN6" s="175"/>
    </row>
    <row r="7" spans="2:40" ht="13.5" customHeight="1">
      <c r="B7" s="197"/>
      <c r="C7" s="168"/>
      <c r="D7" s="188"/>
      <c r="E7" s="191"/>
      <c r="F7" s="168"/>
      <c r="G7" s="168"/>
      <c r="H7" s="168"/>
      <c r="I7" s="168"/>
      <c r="J7" s="168"/>
      <c r="K7" s="168"/>
      <c r="L7" s="171"/>
      <c r="M7" s="168"/>
      <c r="N7" s="188"/>
      <c r="O7" s="168"/>
      <c r="P7" s="175"/>
      <c r="Q7" s="168"/>
      <c r="R7" s="168"/>
      <c r="S7" s="168"/>
      <c r="T7" s="168"/>
      <c r="U7" s="168"/>
      <c r="V7" s="168"/>
      <c r="W7" s="182"/>
      <c r="X7" s="171"/>
      <c r="Y7" s="175"/>
      <c r="Z7" s="168"/>
      <c r="AA7" s="175"/>
      <c r="AB7" s="194"/>
      <c r="AC7" s="168"/>
      <c r="AD7" s="168"/>
      <c r="AE7" s="168"/>
      <c r="AF7" s="171"/>
      <c r="AG7" s="168"/>
      <c r="AH7" s="185"/>
      <c r="AI7" s="168"/>
      <c r="AJ7" s="175"/>
      <c r="AK7" s="171"/>
      <c r="AL7" s="179"/>
      <c r="AM7" s="168"/>
      <c r="AN7" s="175"/>
    </row>
    <row r="8" spans="2:40" ht="13.5" customHeight="1">
      <c r="B8" s="197"/>
      <c r="C8" s="168"/>
      <c r="D8" s="188"/>
      <c r="E8" s="191"/>
      <c r="F8" s="168"/>
      <c r="G8" s="168"/>
      <c r="H8" s="168"/>
      <c r="I8" s="168"/>
      <c r="J8" s="168"/>
      <c r="K8" s="168"/>
      <c r="L8" s="171"/>
      <c r="M8" s="168"/>
      <c r="N8" s="188"/>
      <c r="O8" s="168"/>
      <c r="P8" s="175"/>
      <c r="Q8" s="168"/>
      <c r="R8" s="168"/>
      <c r="S8" s="168"/>
      <c r="T8" s="168"/>
      <c r="U8" s="168"/>
      <c r="V8" s="168"/>
      <c r="W8" s="182"/>
      <c r="X8" s="171"/>
      <c r="Y8" s="175"/>
      <c r="Z8" s="168"/>
      <c r="AA8" s="175"/>
      <c r="AB8" s="194"/>
      <c r="AC8" s="168"/>
      <c r="AD8" s="168"/>
      <c r="AE8" s="168"/>
      <c r="AF8" s="171"/>
      <c r="AG8" s="168"/>
      <c r="AH8" s="185"/>
      <c r="AI8" s="168"/>
      <c r="AJ8" s="175"/>
      <c r="AK8" s="171"/>
      <c r="AL8" s="179"/>
      <c r="AM8" s="168"/>
      <c r="AN8" s="175"/>
    </row>
    <row r="9" spans="2:40" ht="37.5" customHeight="1">
      <c r="B9" s="198"/>
      <c r="C9" s="169"/>
      <c r="D9" s="189"/>
      <c r="E9" s="192"/>
      <c r="F9" s="169"/>
      <c r="G9" s="169"/>
      <c r="H9" s="169"/>
      <c r="I9" s="169"/>
      <c r="J9" s="169"/>
      <c r="K9" s="169"/>
      <c r="L9" s="172"/>
      <c r="M9" s="169"/>
      <c r="N9" s="189"/>
      <c r="O9" s="169"/>
      <c r="P9" s="176"/>
      <c r="Q9" s="169"/>
      <c r="R9" s="169"/>
      <c r="S9" s="169"/>
      <c r="T9" s="169"/>
      <c r="U9" s="169"/>
      <c r="V9" s="169"/>
      <c r="W9" s="183"/>
      <c r="X9" s="172"/>
      <c r="Y9" s="176"/>
      <c r="Z9" s="169"/>
      <c r="AA9" s="176"/>
      <c r="AB9" s="195"/>
      <c r="AC9" s="169"/>
      <c r="AD9" s="169"/>
      <c r="AE9" s="169"/>
      <c r="AF9" s="172"/>
      <c r="AG9" s="169"/>
      <c r="AH9" s="186"/>
      <c r="AI9" s="169"/>
      <c r="AJ9" s="176"/>
      <c r="AK9" s="172"/>
      <c r="AL9" s="180"/>
      <c r="AM9" s="169"/>
      <c r="AN9" s="176"/>
    </row>
    <row r="10" spans="2:40" ht="13.5" customHeight="1">
      <c r="B10" s="93">
        <v>1946</v>
      </c>
      <c r="C10" s="45">
        <v>445484</v>
      </c>
      <c r="D10" s="28">
        <v>1953</v>
      </c>
      <c r="E10" s="28">
        <v>10800</v>
      </c>
      <c r="F10" s="29">
        <v>528</v>
      </c>
      <c r="G10" s="29">
        <v>1447</v>
      </c>
      <c r="H10" s="35" t="s">
        <v>0</v>
      </c>
      <c r="I10" s="28">
        <v>10788</v>
      </c>
      <c r="J10" s="28">
        <v>537</v>
      </c>
      <c r="K10" s="32">
        <v>935</v>
      </c>
      <c r="L10" s="35" t="s">
        <v>0</v>
      </c>
      <c r="M10" s="33">
        <v>269133</v>
      </c>
      <c r="N10" s="32">
        <v>26595</v>
      </c>
      <c r="O10" s="32">
        <v>6273</v>
      </c>
      <c r="P10" s="32">
        <v>16536</v>
      </c>
      <c r="Q10" s="32">
        <v>1642</v>
      </c>
      <c r="R10" s="32">
        <v>449</v>
      </c>
      <c r="S10" s="32">
        <v>16609</v>
      </c>
      <c r="T10" s="32">
        <v>536</v>
      </c>
      <c r="U10" s="32">
        <v>217</v>
      </c>
      <c r="V10" s="35" t="s">
        <v>0</v>
      </c>
      <c r="W10" s="34">
        <v>24</v>
      </c>
      <c r="X10" s="35" t="s">
        <v>0</v>
      </c>
      <c r="Y10" s="35">
        <v>2905</v>
      </c>
      <c r="Z10" s="35" t="s">
        <v>0</v>
      </c>
      <c r="AA10" s="37">
        <v>2728</v>
      </c>
      <c r="AB10" s="93">
        <v>1946</v>
      </c>
      <c r="AC10" s="36">
        <v>462</v>
      </c>
      <c r="AD10" s="36">
        <v>8637</v>
      </c>
      <c r="AE10" s="36">
        <v>1336</v>
      </c>
      <c r="AF10" s="36">
        <v>82</v>
      </c>
      <c r="AG10" s="36">
        <v>679</v>
      </c>
      <c r="AH10" s="36">
        <v>1858</v>
      </c>
      <c r="AI10" s="35" t="s">
        <v>0</v>
      </c>
      <c r="AJ10" s="36">
        <v>2704</v>
      </c>
      <c r="AK10" s="35">
        <v>493</v>
      </c>
      <c r="AL10" s="36">
        <v>2066</v>
      </c>
      <c r="AM10" s="37">
        <v>59064</v>
      </c>
      <c r="AN10" s="38" t="s">
        <v>0</v>
      </c>
    </row>
    <row r="11" spans="2:40" ht="13.5" customHeight="1">
      <c r="B11" s="93">
        <v>1947</v>
      </c>
      <c r="C11" s="45">
        <v>459339</v>
      </c>
      <c r="D11" s="28">
        <v>2098</v>
      </c>
      <c r="E11" s="28">
        <v>11597</v>
      </c>
      <c r="F11" s="29">
        <v>544</v>
      </c>
      <c r="G11" s="29">
        <v>1677</v>
      </c>
      <c r="H11" s="35" t="s">
        <v>0</v>
      </c>
      <c r="I11" s="28">
        <v>15835</v>
      </c>
      <c r="J11" s="28">
        <v>910</v>
      </c>
      <c r="K11" s="32">
        <v>1287</v>
      </c>
      <c r="L11" s="35" t="s">
        <v>0</v>
      </c>
      <c r="M11" s="33">
        <v>232743</v>
      </c>
      <c r="N11" s="32">
        <v>29768</v>
      </c>
      <c r="O11" s="32">
        <v>11442</v>
      </c>
      <c r="P11" s="32">
        <v>20470</v>
      </c>
      <c r="Q11" s="32">
        <v>4608</v>
      </c>
      <c r="R11" s="32">
        <v>538</v>
      </c>
      <c r="S11" s="32">
        <v>16266</v>
      </c>
      <c r="T11" s="32">
        <v>829</v>
      </c>
      <c r="U11" s="32">
        <v>228</v>
      </c>
      <c r="V11" s="35" t="s">
        <v>0</v>
      </c>
      <c r="W11" s="34">
        <v>63</v>
      </c>
      <c r="X11" s="35" t="s">
        <v>0</v>
      </c>
      <c r="Y11" s="35">
        <v>4242</v>
      </c>
      <c r="Z11" s="35" t="s">
        <v>0</v>
      </c>
      <c r="AA11" s="37">
        <v>3205</v>
      </c>
      <c r="AB11" s="93">
        <v>1947</v>
      </c>
      <c r="AC11" s="36">
        <v>480</v>
      </c>
      <c r="AD11" s="36">
        <v>10028</v>
      </c>
      <c r="AE11" s="36">
        <v>2131</v>
      </c>
      <c r="AF11" s="36">
        <v>50</v>
      </c>
      <c r="AG11" s="36">
        <v>964</v>
      </c>
      <c r="AH11" s="36">
        <v>2618</v>
      </c>
      <c r="AI11" s="35" t="s">
        <v>0</v>
      </c>
      <c r="AJ11" s="36">
        <v>2190</v>
      </c>
      <c r="AK11" s="35">
        <v>53</v>
      </c>
      <c r="AL11" s="36">
        <v>1963</v>
      </c>
      <c r="AM11" s="37">
        <v>83228</v>
      </c>
      <c r="AN11" s="38" t="s">
        <v>0</v>
      </c>
    </row>
    <row r="12" spans="2:40" ht="13.5" customHeight="1">
      <c r="B12" s="93">
        <v>1948</v>
      </c>
      <c r="C12" s="45">
        <v>550540</v>
      </c>
      <c r="D12" s="28">
        <v>2895</v>
      </c>
      <c r="E12" s="28">
        <v>13588</v>
      </c>
      <c r="F12" s="29">
        <v>441</v>
      </c>
      <c r="G12" s="29">
        <v>2036</v>
      </c>
      <c r="H12" s="29">
        <v>321</v>
      </c>
      <c r="I12" s="28">
        <v>26161</v>
      </c>
      <c r="J12" s="28">
        <v>5252</v>
      </c>
      <c r="K12" s="32">
        <v>2526</v>
      </c>
      <c r="L12" s="35" t="s">
        <v>0</v>
      </c>
      <c r="M12" s="33">
        <v>276111</v>
      </c>
      <c r="N12" s="32">
        <v>41673</v>
      </c>
      <c r="O12" s="32">
        <v>15853</v>
      </c>
      <c r="P12" s="32">
        <v>23119</v>
      </c>
      <c r="Q12" s="32">
        <v>2296</v>
      </c>
      <c r="R12" s="32">
        <v>1078</v>
      </c>
      <c r="S12" s="32">
        <v>24912</v>
      </c>
      <c r="T12" s="32">
        <v>1773</v>
      </c>
      <c r="U12" s="32">
        <v>738</v>
      </c>
      <c r="V12" s="35" t="s">
        <v>0</v>
      </c>
      <c r="W12" s="34">
        <v>678</v>
      </c>
      <c r="X12" s="35" t="s">
        <v>0</v>
      </c>
      <c r="Y12" s="35">
        <v>3549</v>
      </c>
      <c r="Z12" s="35" t="s">
        <v>0</v>
      </c>
      <c r="AA12" s="37">
        <v>4850</v>
      </c>
      <c r="AB12" s="93">
        <v>1948</v>
      </c>
      <c r="AC12" s="36">
        <v>730</v>
      </c>
      <c r="AD12" s="36">
        <v>9252</v>
      </c>
      <c r="AE12" s="36">
        <v>3884</v>
      </c>
      <c r="AF12" s="36">
        <v>154</v>
      </c>
      <c r="AG12" s="36">
        <v>2095</v>
      </c>
      <c r="AH12" s="36">
        <v>4353</v>
      </c>
      <c r="AI12" s="35" t="s">
        <v>0</v>
      </c>
      <c r="AJ12" s="36">
        <v>3199</v>
      </c>
      <c r="AK12" s="35">
        <v>49</v>
      </c>
      <c r="AL12" s="36">
        <v>2836</v>
      </c>
      <c r="AM12" s="37">
        <v>66611</v>
      </c>
      <c r="AN12" s="38" t="s">
        <v>0</v>
      </c>
    </row>
    <row r="13" spans="2:40" ht="13.5" customHeight="1">
      <c r="B13" s="93">
        <v>1949</v>
      </c>
      <c r="C13" s="45">
        <v>585328</v>
      </c>
      <c r="D13" s="28">
        <v>2969</v>
      </c>
      <c r="E13" s="28">
        <v>10349</v>
      </c>
      <c r="F13" s="29">
        <v>349</v>
      </c>
      <c r="G13" s="29">
        <v>2195</v>
      </c>
      <c r="H13" s="29">
        <v>292</v>
      </c>
      <c r="I13" s="28">
        <v>38251</v>
      </c>
      <c r="J13" s="28">
        <v>9486</v>
      </c>
      <c r="K13" s="32">
        <v>2932</v>
      </c>
      <c r="L13" s="35" t="s">
        <v>0</v>
      </c>
      <c r="M13" s="33">
        <v>274917</v>
      </c>
      <c r="N13" s="32">
        <v>58710</v>
      </c>
      <c r="O13" s="32">
        <v>17706</v>
      </c>
      <c r="P13" s="32">
        <v>30144</v>
      </c>
      <c r="Q13" s="32">
        <v>2461</v>
      </c>
      <c r="R13" s="32">
        <v>1429</v>
      </c>
      <c r="S13" s="32">
        <v>27619</v>
      </c>
      <c r="T13" s="32">
        <v>2971</v>
      </c>
      <c r="U13" s="32">
        <v>815</v>
      </c>
      <c r="V13" s="35" t="s">
        <v>0</v>
      </c>
      <c r="W13" s="34">
        <v>672</v>
      </c>
      <c r="X13" s="35" t="s">
        <v>0</v>
      </c>
      <c r="Y13" s="35">
        <v>5431</v>
      </c>
      <c r="Z13" s="35" t="s">
        <v>0</v>
      </c>
      <c r="AA13" s="37">
        <v>4656</v>
      </c>
      <c r="AB13" s="93">
        <v>1949</v>
      </c>
      <c r="AC13" s="36">
        <v>1015</v>
      </c>
      <c r="AD13" s="36">
        <v>9295</v>
      </c>
      <c r="AE13" s="36">
        <v>8220</v>
      </c>
      <c r="AF13" s="36">
        <v>297</v>
      </c>
      <c r="AG13" s="36">
        <v>3126</v>
      </c>
      <c r="AH13" s="36">
        <v>6820</v>
      </c>
      <c r="AI13" s="35" t="s">
        <v>0</v>
      </c>
      <c r="AJ13" s="36">
        <v>3493</v>
      </c>
      <c r="AK13" s="35">
        <v>42</v>
      </c>
      <c r="AL13" s="36">
        <v>3128</v>
      </c>
      <c r="AM13" s="37">
        <v>53541</v>
      </c>
      <c r="AN13" s="38" t="s">
        <v>0</v>
      </c>
    </row>
    <row r="14" spans="2:40" ht="13.5" customHeight="1">
      <c r="B14" s="93">
        <v>1950</v>
      </c>
      <c r="C14" s="45">
        <v>616723</v>
      </c>
      <c r="D14" s="28">
        <v>3076</v>
      </c>
      <c r="E14" s="28">
        <v>8941</v>
      </c>
      <c r="F14" s="29">
        <v>303</v>
      </c>
      <c r="G14" s="29">
        <v>1967</v>
      </c>
      <c r="H14" s="29">
        <v>248</v>
      </c>
      <c r="I14" s="28">
        <v>49188</v>
      </c>
      <c r="J14" s="28">
        <v>15140</v>
      </c>
      <c r="K14" s="32">
        <v>4483</v>
      </c>
      <c r="L14" s="35" t="s">
        <v>0</v>
      </c>
      <c r="M14" s="33">
        <v>272610</v>
      </c>
      <c r="N14" s="32">
        <v>76613</v>
      </c>
      <c r="O14" s="32">
        <v>21026</v>
      </c>
      <c r="P14" s="32">
        <v>38030</v>
      </c>
      <c r="Q14" s="32">
        <v>2793</v>
      </c>
      <c r="R14" s="32">
        <v>1632</v>
      </c>
      <c r="S14" s="32">
        <v>23191</v>
      </c>
      <c r="T14" s="32">
        <v>3738</v>
      </c>
      <c r="U14" s="32">
        <v>1121</v>
      </c>
      <c r="V14" s="35" t="s">
        <v>0</v>
      </c>
      <c r="W14" s="34">
        <v>1360</v>
      </c>
      <c r="X14" s="35" t="s">
        <v>0</v>
      </c>
      <c r="Y14" s="35">
        <v>8954</v>
      </c>
      <c r="Z14" s="35" t="s">
        <v>0</v>
      </c>
      <c r="AA14" s="37">
        <v>4854</v>
      </c>
      <c r="AB14" s="93">
        <v>1950</v>
      </c>
      <c r="AC14" s="36">
        <v>1324</v>
      </c>
      <c r="AD14" s="36">
        <v>9700</v>
      </c>
      <c r="AE14" s="36">
        <v>6681</v>
      </c>
      <c r="AF14" s="36">
        <v>396</v>
      </c>
      <c r="AG14" s="36">
        <v>3219</v>
      </c>
      <c r="AH14" s="36">
        <v>9356</v>
      </c>
      <c r="AI14" s="35" t="s">
        <v>0</v>
      </c>
      <c r="AJ14" s="36">
        <v>3634</v>
      </c>
      <c r="AK14" s="35">
        <v>52</v>
      </c>
      <c r="AL14" s="36">
        <v>3165</v>
      </c>
      <c r="AM14" s="37">
        <v>36953</v>
      </c>
      <c r="AN14" s="38" t="s">
        <v>0</v>
      </c>
    </row>
    <row r="15" spans="2:40" ht="13.5" customHeight="1">
      <c r="B15" s="93"/>
      <c r="C15" s="45"/>
      <c r="D15" s="28"/>
      <c r="E15" s="28"/>
      <c r="F15" s="29"/>
      <c r="G15" s="29"/>
      <c r="H15" s="29"/>
      <c r="I15" s="28"/>
      <c r="J15" s="28"/>
      <c r="K15" s="32"/>
      <c r="L15" s="33"/>
      <c r="M15" s="33"/>
      <c r="N15" s="32"/>
      <c r="O15" s="32"/>
      <c r="P15" s="32"/>
      <c r="Q15" s="32"/>
      <c r="R15" s="32"/>
      <c r="S15" s="32"/>
      <c r="T15" s="32"/>
      <c r="U15" s="32"/>
      <c r="V15" s="33"/>
      <c r="W15" s="34"/>
      <c r="X15" s="33"/>
      <c r="Y15" s="35"/>
      <c r="Z15" s="36"/>
      <c r="AA15" s="37"/>
      <c r="AB15" s="93"/>
      <c r="AC15" s="36"/>
      <c r="AD15" s="36"/>
      <c r="AE15" s="36"/>
      <c r="AF15" s="36"/>
      <c r="AG15" s="36"/>
      <c r="AH15" s="36"/>
      <c r="AI15" s="35"/>
      <c r="AJ15" s="36"/>
      <c r="AK15" s="35"/>
      <c r="AL15" s="36"/>
      <c r="AM15" s="37"/>
      <c r="AN15" s="38"/>
    </row>
    <row r="16" spans="2:40" ht="13.5" customHeight="1">
      <c r="B16" s="93">
        <v>1951</v>
      </c>
      <c r="C16" s="45">
        <v>619035</v>
      </c>
      <c r="D16" s="28">
        <v>3109</v>
      </c>
      <c r="E16" s="28">
        <v>7100</v>
      </c>
      <c r="F16" s="29">
        <v>243</v>
      </c>
      <c r="G16" s="29">
        <v>1736</v>
      </c>
      <c r="H16" s="29">
        <v>208</v>
      </c>
      <c r="I16" s="28">
        <v>51204</v>
      </c>
      <c r="J16" s="28">
        <v>15255</v>
      </c>
      <c r="K16" s="32">
        <v>3298</v>
      </c>
      <c r="L16" s="35" t="s">
        <v>0</v>
      </c>
      <c r="M16" s="33">
        <v>318716</v>
      </c>
      <c r="N16" s="32">
        <v>58110</v>
      </c>
      <c r="O16" s="32">
        <v>13527</v>
      </c>
      <c r="P16" s="32">
        <v>31015</v>
      </c>
      <c r="Q16" s="32">
        <v>3112</v>
      </c>
      <c r="R16" s="32">
        <v>874</v>
      </c>
      <c r="S16" s="32">
        <v>24876</v>
      </c>
      <c r="T16" s="32">
        <v>3489</v>
      </c>
      <c r="U16" s="32">
        <v>942</v>
      </c>
      <c r="V16" s="35" t="s">
        <v>0</v>
      </c>
      <c r="W16" s="34">
        <v>3111</v>
      </c>
      <c r="X16" s="35" t="s">
        <v>0</v>
      </c>
      <c r="Y16" s="35">
        <v>12349</v>
      </c>
      <c r="Z16" s="35" t="s">
        <v>0</v>
      </c>
      <c r="AA16" s="37">
        <v>4308</v>
      </c>
      <c r="AB16" s="93">
        <v>1951</v>
      </c>
      <c r="AC16" s="36">
        <v>1283</v>
      </c>
      <c r="AD16" s="36">
        <v>10502</v>
      </c>
      <c r="AE16" s="36">
        <v>4094</v>
      </c>
      <c r="AF16" s="36">
        <v>518</v>
      </c>
      <c r="AG16" s="36">
        <v>2545</v>
      </c>
      <c r="AH16" s="36">
        <v>8172</v>
      </c>
      <c r="AI16" s="35" t="s">
        <v>0</v>
      </c>
      <c r="AJ16" s="36">
        <v>3085</v>
      </c>
      <c r="AK16" s="35">
        <v>41</v>
      </c>
      <c r="AL16" s="36">
        <v>2614</v>
      </c>
      <c r="AM16" s="37">
        <v>27592</v>
      </c>
      <c r="AN16" s="38" t="s">
        <v>0</v>
      </c>
    </row>
    <row r="17" spans="2:40" ht="13.5" customHeight="1">
      <c r="B17" s="93">
        <v>1952</v>
      </c>
      <c r="C17" s="45">
        <v>575852</v>
      </c>
      <c r="D17" s="28">
        <v>3061</v>
      </c>
      <c r="E17" s="28">
        <v>6463</v>
      </c>
      <c r="F17" s="29">
        <v>267</v>
      </c>
      <c r="G17" s="29">
        <v>1832</v>
      </c>
      <c r="H17" s="29">
        <v>173</v>
      </c>
      <c r="I17" s="28">
        <v>56194</v>
      </c>
      <c r="J17" s="28">
        <v>17567</v>
      </c>
      <c r="K17" s="32">
        <v>3471</v>
      </c>
      <c r="L17" s="35" t="s">
        <v>0</v>
      </c>
      <c r="M17" s="33">
        <v>274332</v>
      </c>
      <c r="N17" s="32">
        <v>61330</v>
      </c>
      <c r="O17" s="32">
        <v>13010</v>
      </c>
      <c r="P17" s="32">
        <v>29963</v>
      </c>
      <c r="Q17" s="32">
        <v>2727</v>
      </c>
      <c r="R17" s="32">
        <v>736</v>
      </c>
      <c r="S17" s="32">
        <v>20461</v>
      </c>
      <c r="T17" s="32">
        <v>4020</v>
      </c>
      <c r="U17" s="32">
        <v>920</v>
      </c>
      <c r="V17" s="35" t="s">
        <v>0</v>
      </c>
      <c r="W17" s="34">
        <v>3143</v>
      </c>
      <c r="X17" s="35" t="s">
        <v>0</v>
      </c>
      <c r="Y17" s="35">
        <v>18331</v>
      </c>
      <c r="Z17" s="35" t="s">
        <v>0</v>
      </c>
      <c r="AA17" s="37">
        <v>4446</v>
      </c>
      <c r="AB17" s="93">
        <v>1952</v>
      </c>
      <c r="AC17" s="36">
        <v>1541</v>
      </c>
      <c r="AD17" s="36">
        <v>9928</v>
      </c>
      <c r="AE17" s="36">
        <v>2408</v>
      </c>
      <c r="AF17" s="36">
        <v>495</v>
      </c>
      <c r="AG17" s="36">
        <v>2534</v>
      </c>
      <c r="AH17" s="36">
        <v>7973</v>
      </c>
      <c r="AI17" s="35" t="s">
        <v>0</v>
      </c>
      <c r="AJ17" s="36">
        <v>2440</v>
      </c>
      <c r="AK17" s="35">
        <v>25</v>
      </c>
      <c r="AL17" s="36">
        <v>2204</v>
      </c>
      <c r="AM17" s="37">
        <v>17925</v>
      </c>
      <c r="AN17" s="38" t="s">
        <v>0</v>
      </c>
    </row>
    <row r="18" spans="2:40" ht="13.5" customHeight="1">
      <c r="B18" s="93">
        <v>1953</v>
      </c>
      <c r="C18" s="45">
        <v>547550</v>
      </c>
      <c r="D18" s="28">
        <v>3090</v>
      </c>
      <c r="E18" s="28">
        <v>5419</v>
      </c>
      <c r="F18" s="29">
        <v>197</v>
      </c>
      <c r="G18" s="29">
        <v>1495</v>
      </c>
      <c r="H18" s="29">
        <v>150</v>
      </c>
      <c r="I18" s="28">
        <v>60681</v>
      </c>
      <c r="J18" s="28">
        <v>19638</v>
      </c>
      <c r="K18" s="32">
        <v>3590</v>
      </c>
      <c r="L18" s="35" t="s">
        <v>0</v>
      </c>
      <c r="M18" s="33">
        <v>243738</v>
      </c>
      <c r="N18" s="32">
        <v>61520</v>
      </c>
      <c r="O18" s="32">
        <v>11710</v>
      </c>
      <c r="P18" s="32">
        <v>29811</v>
      </c>
      <c r="Q18" s="32">
        <v>4188</v>
      </c>
      <c r="R18" s="32">
        <v>646</v>
      </c>
      <c r="S18" s="32">
        <v>16064</v>
      </c>
      <c r="T18" s="32">
        <v>3502</v>
      </c>
      <c r="U18" s="32">
        <v>1090</v>
      </c>
      <c r="V18" s="35" t="s">
        <v>0</v>
      </c>
      <c r="W18" s="34">
        <v>898</v>
      </c>
      <c r="X18" s="35" t="s">
        <v>0</v>
      </c>
      <c r="Y18" s="35">
        <v>27843</v>
      </c>
      <c r="Z18" s="35" t="s">
        <v>0</v>
      </c>
      <c r="AA18" s="37">
        <v>4373</v>
      </c>
      <c r="AB18" s="93">
        <v>1953</v>
      </c>
      <c r="AC18" s="36">
        <v>1324</v>
      </c>
      <c r="AD18" s="36">
        <v>11324</v>
      </c>
      <c r="AE18" s="36">
        <v>2860</v>
      </c>
      <c r="AF18" s="36">
        <v>414</v>
      </c>
      <c r="AG18" s="36">
        <v>2080</v>
      </c>
      <c r="AH18" s="36">
        <v>7869</v>
      </c>
      <c r="AI18" s="35" t="s">
        <v>0</v>
      </c>
      <c r="AJ18" s="36">
        <v>2403</v>
      </c>
      <c r="AK18" s="35">
        <v>37</v>
      </c>
      <c r="AL18" s="36">
        <v>2011</v>
      </c>
      <c r="AM18" s="37">
        <v>13700</v>
      </c>
      <c r="AN18" s="38" t="s">
        <v>0</v>
      </c>
    </row>
    <row r="19" spans="2:40" ht="13.5" customHeight="1">
      <c r="B19" s="93">
        <v>1954</v>
      </c>
      <c r="C19" s="45">
        <v>539789</v>
      </c>
      <c r="D19" s="28">
        <v>3356</v>
      </c>
      <c r="E19" s="28">
        <v>5856</v>
      </c>
      <c r="F19" s="29">
        <v>237</v>
      </c>
      <c r="G19" s="29">
        <v>1873</v>
      </c>
      <c r="H19" s="29">
        <v>189</v>
      </c>
      <c r="I19" s="28">
        <v>68863</v>
      </c>
      <c r="J19" s="28">
        <v>20887</v>
      </c>
      <c r="K19" s="32">
        <v>3813</v>
      </c>
      <c r="L19" s="35" t="s">
        <v>0</v>
      </c>
      <c r="M19" s="33">
        <v>235114</v>
      </c>
      <c r="N19" s="32">
        <v>53541</v>
      </c>
      <c r="O19" s="32">
        <v>14582</v>
      </c>
      <c r="P19" s="32">
        <v>25518</v>
      </c>
      <c r="Q19" s="32">
        <v>2545</v>
      </c>
      <c r="R19" s="32">
        <v>530</v>
      </c>
      <c r="S19" s="32">
        <v>11739</v>
      </c>
      <c r="T19" s="32">
        <v>4269</v>
      </c>
      <c r="U19" s="32">
        <v>1352</v>
      </c>
      <c r="V19" s="35" t="s">
        <v>0</v>
      </c>
      <c r="W19" s="34">
        <v>1152</v>
      </c>
      <c r="X19" s="35" t="s">
        <v>0</v>
      </c>
      <c r="Y19" s="35">
        <v>36726</v>
      </c>
      <c r="Z19" s="35" t="s">
        <v>0</v>
      </c>
      <c r="AA19" s="37">
        <v>3945</v>
      </c>
      <c r="AB19" s="93">
        <v>1954</v>
      </c>
      <c r="AC19" s="36">
        <v>1331</v>
      </c>
      <c r="AD19" s="36">
        <v>10499</v>
      </c>
      <c r="AE19" s="36">
        <v>2757</v>
      </c>
      <c r="AF19" s="36">
        <v>372</v>
      </c>
      <c r="AG19" s="36">
        <v>2000</v>
      </c>
      <c r="AH19" s="36">
        <v>7407</v>
      </c>
      <c r="AI19" s="35" t="s">
        <v>0</v>
      </c>
      <c r="AJ19" s="36">
        <v>2453</v>
      </c>
      <c r="AK19" s="35">
        <v>89</v>
      </c>
      <c r="AL19" s="36">
        <v>2148</v>
      </c>
      <c r="AM19" s="37">
        <v>10585</v>
      </c>
      <c r="AN19" s="38" t="s">
        <v>0</v>
      </c>
    </row>
    <row r="20" spans="2:40" ht="13.5" customHeight="1">
      <c r="B20" s="93">
        <v>1955</v>
      </c>
      <c r="C20" s="45">
        <v>558857</v>
      </c>
      <c r="D20" s="28">
        <v>3269</v>
      </c>
      <c r="E20" s="28">
        <v>6641</v>
      </c>
      <c r="F20" s="29">
        <v>212</v>
      </c>
      <c r="G20" s="29">
        <v>2446</v>
      </c>
      <c r="H20" s="29">
        <v>198</v>
      </c>
      <c r="I20" s="28">
        <v>79426</v>
      </c>
      <c r="J20" s="28">
        <v>23644</v>
      </c>
      <c r="K20" s="32">
        <v>4139</v>
      </c>
      <c r="L20" s="35" t="s">
        <v>0</v>
      </c>
      <c r="M20" s="33">
        <v>242500</v>
      </c>
      <c r="N20" s="32">
        <v>49345</v>
      </c>
      <c r="O20" s="32">
        <v>16534</v>
      </c>
      <c r="P20" s="32">
        <v>22224</v>
      </c>
      <c r="Q20" s="32">
        <v>2301</v>
      </c>
      <c r="R20" s="32">
        <v>368</v>
      </c>
      <c r="S20" s="32">
        <v>11456</v>
      </c>
      <c r="T20" s="32">
        <v>4580</v>
      </c>
      <c r="U20" s="32">
        <v>1618</v>
      </c>
      <c r="V20" s="35" t="s">
        <v>0</v>
      </c>
      <c r="W20" s="34">
        <v>1031</v>
      </c>
      <c r="X20" s="35" t="s">
        <v>0</v>
      </c>
      <c r="Y20" s="35">
        <v>43377</v>
      </c>
      <c r="Z20" s="35" t="s">
        <v>0</v>
      </c>
      <c r="AA20" s="37">
        <v>3447</v>
      </c>
      <c r="AB20" s="93">
        <v>1955</v>
      </c>
      <c r="AC20" s="36">
        <v>1245</v>
      </c>
      <c r="AD20" s="36">
        <v>9994</v>
      </c>
      <c r="AE20" s="36">
        <v>1526</v>
      </c>
      <c r="AF20" s="36">
        <v>447</v>
      </c>
      <c r="AG20" s="36">
        <v>2038</v>
      </c>
      <c r="AH20" s="36">
        <v>7490</v>
      </c>
      <c r="AI20" s="35" t="s">
        <v>0</v>
      </c>
      <c r="AJ20" s="36">
        <v>2439</v>
      </c>
      <c r="AK20" s="35">
        <v>105</v>
      </c>
      <c r="AL20" s="36">
        <v>2075</v>
      </c>
      <c r="AM20" s="37">
        <v>8709</v>
      </c>
      <c r="AN20" s="38" t="s">
        <v>0</v>
      </c>
    </row>
    <row r="21" spans="2:40" ht="13.5" customHeight="1">
      <c r="B21" s="93"/>
      <c r="C21" s="45"/>
      <c r="D21" s="28"/>
      <c r="E21" s="28"/>
      <c r="F21" s="29"/>
      <c r="G21" s="29"/>
      <c r="H21" s="29"/>
      <c r="I21" s="28"/>
      <c r="J21" s="28"/>
      <c r="K21" s="32"/>
      <c r="L21" s="33"/>
      <c r="M21" s="33"/>
      <c r="N21" s="32"/>
      <c r="O21" s="32"/>
      <c r="P21" s="32"/>
      <c r="Q21" s="32"/>
      <c r="R21" s="32"/>
      <c r="S21" s="32"/>
      <c r="T21" s="32"/>
      <c r="U21" s="32"/>
      <c r="V21" s="33"/>
      <c r="W21" s="34"/>
      <c r="X21" s="33"/>
      <c r="Y21" s="35"/>
      <c r="Z21" s="36"/>
      <c r="AA21" s="37"/>
      <c r="AB21" s="93"/>
      <c r="AC21" s="36"/>
      <c r="AD21" s="36"/>
      <c r="AE21" s="36"/>
      <c r="AF21" s="36"/>
      <c r="AG21" s="36"/>
      <c r="AH21" s="36"/>
      <c r="AI21" s="36"/>
      <c r="AJ21" s="36"/>
      <c r="AK21" s="35"/>
      <c r="AL21" s="36"/>
      <c r="AM21" s="37"/>
      <c r="AN21" s="38"/>
    </row>
    <row r="22" spans="2:40" ht="13.5" customHeight="1">
      <c r="B22" s="93">
        <v>1956</v>
      </c>
      <c r="C22" s="45">
        <v>527950</v>
      </c>
      <c r="D22" s="28">
        <v>2862</v>
      </c>
      <c r="E22" s="28">
        <v>5814</v>
      </c>
      <c r="F22" s="29">
        <v>227</v>
      </c>
      <c r="G22" s="29">
        <v>2130</v>
      </c>
      <c r="H22" s="29">
        <v>136</v>
      </c>
      <c r="I22" s="28">
        <v>81444</v>
      </c>
      <c r="J22" s="28">
        <v>28397</v>
      </c>
      <c r="K22" s="32">
        <v>4583</v>
      </c>
      <c r="L22" s="35" t="s">
        <v>0</v>
      </c>
      <c r="M22" s="33">
        <v>210671</v>
      </c>
      <c r="N22" s="32">
        <v>39055</v>
      </c>
      <c r="O22" s="32">
        <v>18005</v>
      </c>
      <c r="P22" s="32">
        <v>18770</v>
      </c>
      <c r="Q22" s="32">
        <v>2096</v>
      </c>
      <c r="R22" s="32">
        <v>323</v>
      </c>
      <c r="S22" s="32">
        <v>10435</v>
      </c>
      <c r="T22" s="32">
        <v>4467</v>
      </c>
      <c r="U22" s="32">
        <v>1455</v>
      </c>
      <c r="V22" s="35" t="s">
        <v>0</v>
      </c>
      <c r="W22" s="34">
        <v>1276</v>
      </c>
      <c r="X22" s="35" t="s">
        <v>0</v>
      </c>
      <c r="Y22" s="35">
        <v>57428</v>
      </c>
      <c r="Z22" s="35" t="s">
        <v>0</v>
      </c>
      <c r="AA22" s="37">
        <v>2850</v>
      </c>
      <c r="AB22" s="93">
        <v>1956</v>
      </c>
      <c r="AC22" s="36">
        <v>966</v>
      </c>
      <c r="AD22" s="36">
        <v>9014</v>
      </c>
      <c r="AE22" s="36">
        <v>1204</v>
      </c>
      <c r="AF22" s="36">
        <v>342</v>
      </c>
      <c r="AG22" s="36">
        <v>1871</v>
      </c>
      <c r="AH22" s="36">
        <v>6510</v>
      </c>
      <c r="AI22" s="35" t="s">
        <v>0</v>
      </c>
      <c r="AJ22" s="36">
        <v>2302</v>
      </c>
      <c r="AK22" s="35">
        <v>28</v>
      </c>
      <c r="AL22" s="36">
        <v>2108</v>
      </c>
      <c r="AM22" s="37">
        <v>8270</v>
      </c>
      <c r="AN22" s="38" t="s">
        <v>0</v>
      </c>
    </row>
    <row r="23" spans="2:40" ht="13.5" customHeight="1">
      <c r="B23" s="93">
        <v>1957</v>
      </c>
      <c r="C23" s="45">
        <v>544557</v>
      </c>
      <c r="D23" s="28">
        <v>2652</v>
      </c>
      <c r="E23" s="28">
        <v>5510</v>
      </c>
      <c r="F23" s="29">
        <v>144</v>
      </c>
      <c r="G23" s="29">
        <v>2136</v>
      </c>
      <c r="H23" s="29">
        <v>120</v>
      </c>
      <c r="I23" s="28">
        <v>86368</v>
      </c>
      <c r="J23" s="28">
        <v>32658</v>
      </c>
      <c r="K23" s="32">
        <v>4661</v>
      </c>
      <c r="L23" s="35" t="s">
        <v>0</v>
      </c>
      <c r="M23" s="33">
        <v>204358</v>
      </c>
      <c r="N23" s="32">
        <v>37570</v>
      </c>
      <c r="O23" s="32">
        <v>18723</v>
      </c>
      <c r="P23" s="32">
        <v>18115</v>
      </c>
      <c r="Q23" s="32">
        <v>1975</v>
      </c>
      <c r="R23" s="32">
        <v>352</v>
      </c>
      <c r="S23" s="32">
        <v>9707</v>
      </c>
      <c r="T23" s="32">
        <v>5370</v>
      </c>
      <c r="U23" s="32">
        <v>1575</v>
      </c>
      <c r="V23" s="35" t="s">
        <v>0</v>
      </c>
      <c r="W23" s="34">
        <v>1569</v>
      </c>
      <c r="X23" s="35" t="s">
        <v>0</v>
      </c>
      <c r="Y23" s="35">
        <v>72957</v>
      </c>
      <c r="Z23" s="35" t="s">
        <v>0</v>
      </c>
      <c r="AA23" s="37">
        <v>2422</v>
      </c>
      <c r="AB23" s="93">
        <v>1957</v>
      </c>
      <c r="AC23" s="36">
        <v>917</v>
      </c>
      <c r="AD23" s="36">
        <v>8790</v>
      </c>
      <c r="AE23" s="36">
        <v>1565</v>
      </c>
      <c r="AF23" s="36">
        <v>235</v>
      </c>
      <c r="AG23" s="36">
        <v>1826</v>
      </c>
      <c r="AH23" s="36">
        <v>6545</v>
      </c>
      <c r="AI23" s="35" t="s">
        <v>0</v>
      </c>
      <c r="AJ23" s="36">
        <v>2021</v>
      </c>
      <c r="AK23" s="35">
        <v>15</v>
      </c>
      <c r="AL23" s="36">
        <v>1900</v>
      </c>
      <c r="AM23" s="37">
        <v>7892</v>
      </c>
      <c r="AN23" s="38" t="s">
        <v>0</v>
      </c>
    </row>
    <row r="24" spans="2:40" ht="13.5" customHeight="1">
      <c r="B24" s="93">
        <v>1958</v>
      </c>
      <c r="C24" s="45">
        <v>545272</v>
      </c>
      <c r="D24" s="28">
        <v>2906</v>
      </c>
      <c r="E24" s="28">
        <v>6113</v>
      </c>
      <c r="F24" s="29">
        <v>162</v>
      </c>
      <c r="G24" s="29">
        <v>2359</v>
      </c>
      <c r="H24" s="29">
        <v>158</v>
      </c>
      <c r="I24" s="28">
        <v>90414</v>
      </c>
      <c r="J24" s="28">
        <v>39406</v>
      </c>
      <c r="K24" s="32">
        <v>5129</v>
      </c>
      <c r="L24" s="33">
        <v>296</v>
      </c>
      <c r="M24" s="33">
        <v>176851</v>
      </c>
      <c r="N24" s="32">
        <v>35843</v>
      </c>
      <c r="O24" s="32">
        <v>24250</v>
      </c>
      <c r="P24" s="32">
        <v>15311</v>
      </c>
      <c r="Q24" s="32">
        <v>1801</v>
      </c>
      <c r="R24" s="32">
        <v>353</v>
      </c>
      <c r="S24" s="32">
        <v>7431</v>
      </c>
      <c r="T24" s="32">
        <v>8569</v>
      </c>
      <c r="U24" s="32">
        <v>1962</v>
      </c>
      <c r="V24" s="35" t="s">
        <v>0</v>
      </c>
      <c r="W24" s="34">
        <v>1392</v>
      </c>
      <c r="X24" s="35" t="s">
        <v>0</v>
      </c>
      <c r="Y24" s="35">
        <v>88060</v>
      </c>
      <c r="Z24" s="35" t="s">
        <v>0</v>
      </c>
      <c r="AA24" s="37">
        <v>2149</v>
      </c>
      <c r="AB24" s="93">
        <v>1958</v>
      </c>
      <c r="AC24" s="36">
        <v>993</v>
      </c>
      <c r="AD24" s="36">
        <v>8069</v>
      </c>
      <c r="AE24" s="36">
        <v>1191</v>
      </c>
      <c r="AF24" s="36">
        <v>145</v>
      </c>
      <c r="AG24" s="36">
        <v>1883</v>
      </c>
      <c r="AH24" s="36">
        <v>6954</v>
      </c>
      <c r="AI24" s="35" t="s">
        <v>0</v>
      </c>
      <c r="AJ24" s="36">
        <v>1906</v>
      </c>
      <c r="AK24" s="35">
        <v>23</v>
      </c>
      <c r="AL24" s="36">
        <v>1788</v>
      </c>
      <c r="AM24" s="37">
        <v>7123</v>
      </c>
      <c r="AN24" s="38" t="s">
        <v>0</v>
      </c>
    </row>
    <row r="25" spans="2:40" ht="13.5" customHeight="1">
      <c r="B25" s="93">
        <v>1959</v>
      </c>
      <c r="C25" s="45">
        <v>557073</v>
      </c>
      <c r="D25" s="28">
        <v>2965</v>
      </c>
      <c r="E25" s="28">
        <v>5764</v>
      </c>
      <c r="F25" s="29">
        <v>189</v>
      </c>
      <c r="G25" s="29">
        <v>2326</v>
      </c>
      <c r="H25" s="29">
        <v>157</v>
      </c>
      <c r="I25" s="28">
        <v>88756</v>
      </c>
      <c r="J25" s="28">
        <v>40367</v>
      </c>
      <c r="K25" s="32">
        <v>4909</v>
      </c>
      <c r="L25" s="33">
        <v>400</v>
      </c>
      <c r="M25" s="33">
        <v>181543</v>
      </c>
      <c r="N25" s="32">
        <v>31891</v>
      </c>
      <c r="O25" s="32">
        <v>25089</v>
      </c>
      <c r="P25" s="32">
        <v>14221</v>
      </c>
      <c r="Q25" s="32">
        <v>2471</v>
      </c>
      <c r="R25" s="32">
        <v>275</v>
      </c>
      <c r="S25" s="32">
        <v>8186</v>
      </c>
      <c r="T25" s="32">
        <v>8230</v>
      </c>
      <c r="U25" s="32">
        <v>1980</v>
      </c>
      <c r="V25" s="35" t="s">
        <v>0</v>
      </c>
      <c r="W25" s="34">
        <v>1676</v>
      </c>
      <c r="X25" s="35" t="s">
        <v>0</v>
      </c>
      <c r="Y25" s="35">
        <v>102175</v>
      </c>
      <c r="Z25" s="35" t="s">
        <v>0</v>
      </c>
      <c r="AA25" s="37">
        <v>2194</v>
      </c>
      <c r="AB25" s="93">
        <v>1959</v>
      </c>
      <c r="AC25" s="36">
        <v>966</v>
      </c>
      <c r="AD25" s="36">
        <v>7730</v>
      </c>
      <c r="AE25" s="36">
        <v>833</v>
      </c>
      <c r="AF25" s="36">
        <v>115</v>
      </c>
      <c r="AG25" s="36">
        <v>1986</v>
      </c>
      <c r="AH25" s="36">
        <v>6727</v>
      </c>
      <c r="AI25" s="36">
        <v>6006</v>
      </c>
      <c r="AJ25" s="36">
        <v>2070</v>
      </c>
      <c r="AK25" s="35">
        <v>10</v>
      </c>
      <c r="AL25" s="36">
        <v>1978</v>
      </c>
      <c r="AM25" s="37">
        <v>5963</v>
      </c>
      <c r="AN25" s="38" t="s">
        <v>0</v>
      </c>
    </row>
    <row r="26" spans="2:40" ht="13.5" customHeight="1">
      <c r="B26" s="93">
        <v>1960</v>
      </c>
      <c r="C26" s="45">
        <v>561464</v>
      </c>
      <c r="D26" s="28">
        <v>2844</v>
      </c>
      <c r="E26" s="28">
        <v>5560</v>
      </c>
      <c r="F26" s="29">
        <v>160</v>
      </c>
      <c r="G26" s="29">
        <v>2239</v>
      </c>
      <c r="H26" s="29">
        <v>178</v>
      </c>
      <c r="I26" s="28">
        <v>83449</v>
      </c>
      <c r="J26" s="28">
        <v>38445</v>
      </c>
      <c r="K26" s="32">
        <v>4388</v>
      </c>
      <c r="L26" s="33">
        <v>568</v>
      </c>
      <c r="M26" s="33">
        <v>180899</v>
      </c>
      <c r="N26" s="32">
        <v>28743</v>
      </c>
      <c r="O26" s="32">
        <v>25268</v>
      </c>
      <c r="P26" s="32">
        <v>12345</v>
      </c>
      <c r="Q26" s="32">
        <v>1773</v>
      </c>
      <c r="R26" s="32">
        <v>241</v>
      </c>
      <c r="S26" s="32">
        <v>8352</v>
      </c>
      <c r="T26" s="32">
        <v>8080</v>
      </c>
      <c r="U26" s="32">
        <v>2096</v>
      </c>
      <c r="V26" s="35" t="s">
        <v>0</v>
      </c>
      <c r="W26" s="34">
        <v>1942</v>
      </c>
      <c r="X26" s="35" t="s">
        <v>0</v>
      </c>
      <c r="Y26" s="35">
        <v>118937</v>
      </c>
      <c r="Z26" s="35" t="s">
        <v>0</v>
      </c>
      <c r="AA26" s="37">
        <v>2087</v>
      </c>
      <c r="AB26" s="93">
        <v>1960</v>
      </c>
      <c r="AC26" s="36">
        <v>969</v>
      </c>
      <c r="AD26" s="36">
        <v>8476</v>
      </c>
      <c r="AE26" s="36">
        <v>1246</v>
      </c>
      <c r="AF26" s="36">
        <v>133</v>
      </c>
      <c r="AG26" s="36">
        <v>2120</v>
      </c>
      <c r="AH26" s="36">
        <v>6405</v>
      </c>
      <c r="AI26" s="36">
        <v>5761</v>
      </c>
      <c r="AJ26" s="36">
        <v>2060</v>
      </c>
      <c r="AK26" s="35">
        <v>22</v>
      </c>
      <c r="AL26" s="36">
        <v>1949</v>
      </c>
      <c r="AM26" s="37">
        <v>6051</v>
      </c>
      <c r="AN26" s="38" t="s">
        <v>0</v>
      </c>
    </row>
    <row r="27" spans="2:40" ht="13.5" customHeight="1">
      <c r="B27" s="93"/>
      <c r="C27" s="45"/>
      <c r="D27" s="28"/>
      <c r="E27" s="28"/>
      <c r="F27" s="29"/>
      <c r="G27" s="29"/>
      <c r="H27" s="29"/>
      <c r="I27" s="28"/>
      <c r="J27" s="28"/>
      <c r="K27" s="32"/>
      <c r="L27" s="33"/>
      <c r="M27" s="33"/>
      <c r="N27" s="32"/>
      <c r="O27" s="32"/>
      <c r="P27" s="32"/>
      <c r="Q27" s="32"/>
      <c r="R27" s="32"/>
      <c r="S27" s="32"/>
      <c r="T27" s="32"/>
      <c r="U27" s="32"/>
      <c r="V27" s="33"/>
      <c r="W27" s="34"/>
      <c r="X27" s="33"/>
      <c r="Y27" s="35"/>
      <c r="Z27" s="36"/>
      <c r="AA27" s="37"/>
      <c r="AB27" s="93"/>
      <c r="AC27" s="36"/>
      <c r="AD27" s="36"/>
      <c r="AE27" s="36"/>
      <c r="AF27" s="36"/>
      <c r="AG27" s="36"/>
      <c r="AH27" s="36"/>
      <c r="AI27" s="36"/>
      <c r="AJ27" s="36"/>
      <c r="AK27" s="35"/>
      <c r="AL27" s="36"/>
      <c r="AM27" s="37"/>
      <c r="AN27" s="38"/>
    </row>
    <row r="28" spans="2:40" ht="13.5" customHeight="1">
      <c r="B28" s="93">
        <v>1961</v>
      </c>
      <c r="C28" s="45">
        <v>581314</v>
      </c>
      <c r="D28" s="28">
        <v>2921</v>
      </c>
      <c r="E28" s="28">
        <v>4974</v>
      </c>
      <c r="F28" s="29">
        <v>106</v>
      </c>
      <c r="G28" s="29">
        <v>2230</v>
      </c>
      <c r="H28" s="29">
        <v>178</v>
      </c>
      <c r="I28" s="28">
        <v>85056</v>
      </c>
      <c r="J28" s="28">
        <v>39648</v>
      </c>
      <c r="K28" s="32">
        <v>4548</v>
      </c>
      <c r="L28" s="33">
        <v>558</v>
      </c>
      <c r="M28" s="33">
        <v>187372</v>
      </c>
      <c r="N28" s="32">
        <v>26881</v>
      </c>
      <c r="O28" s="32">
        <v>26099</v>
      </c>
      <c r="P28" s="32">
        <v>11682</v>
      </c>
      <c r="Q28" s="32">
        <v>1748</v>
      </c>
      <c r="R28" s="32">
        <v>295</v>
      </c>
      <c r="S28" s="32">
        <v>8016</v>
      </c>
      <c r="T28" s="32">
        <v>8123</v>
      </c>
      <c r="U28" s="32">
        <v>2369</v>
      </c>
      <c r="V28" s="35" t="s">
        <v>0</v>
      </c>
      <c r="W28" s="34">
        <v>1930</v>
      </c>
      <c r="X28" s="35" t="s">
        <v>0</v>
      </c>
      <c r="Y28" s="35">
        <v>129728</v>
      </c>
      <c r="Z28" s="35" t="s">
        <v>0</v>
      </c>
      <c r="AA28" s="37">
        <v>1959</v>
      </c>
      <c r="AB28" s="93">
        <v>1961</v>
      </c>
      <c r="AC28" s="36">
        <v>925</v>
      </c>
      <c r="AD28" s="36">
        <v>8998</v>
      </c>
      <c r="AE28" s="36">
        <v>1721</v>
      </c>
      <c r="AF28" s="36">
        <v>169</v>
      </c>
      <c r="AG28" s="36">
        <v>2178</v>
      </c>
      <c r="AH28" s="36">
        <v>6175</v>
      </c>
      <c r="AI28" s="36">
        <v>5550</v>
      </c>
      <c r="AJ28" s="36">
        <v>2141</v>
      </c>
      <c r="AK28" s="35">
        <v>25</v>
      </c>
      <c r="AL28" s="36">
        <v>2044</v>
      </c>
      <c r="AM28" s="37">
        <v>7032</v>
      </c>
      <c r="AN28" s="38" t="s">
        <v>0</v>
      </c>
    </row>
    <row r="29" spans="2:40" ht="13.5" customHeight="1">
      <c r="B29" s="93">
        <v>1962</v>
      </c>
      <c r="C29" s="45">
        <v>569866</v>
      </c>
      <c r="D29" s="28">
        <v>2503</v>
      </c>
      <c r="E29" s="28">
        <v>4541</v>
      </c>
      <c r="F29" s="29">
        <v>97</v>
      </c>
      <c r="G29" s="29">
        <v>2063</v>
      </c>
      <c r="H29" s="29">
        <v>113</v>
      </c>
      <c r="I29" s="28">
        <v>79202</v>
      </c>
      <c r="J29" s="28">
        <v>38488</v>
      </c>
      <c r="K29" s="32">
        <v>4227</v>
      </c>
      <c r="L29" s="33">
        <v>701</v>
      </c>
      <c r="M29" s="33">
        <v>183921</v>
      </c>
      <c r="N29" s="32">
        <v>23337</v>
      </c>
      <c r="O29" s="32">
        <v>25333</v>
      </c>
      <c r="P29" s="32">
        <v>9458</v>
      </c>
      <c r="Q29" s="32">
        <v>1453</v>
      </c>
      <c r="R29" s="32">
        <v>270</v>
      </c>
      <c r="S29" s="32">
        <v>6288</v>
      </c>
      <c r="T29" s="32">
        <v>7570</v>
      </c>
      <c r="U29" s="32">
        <v>2366</v>
      </c>
      <c r="V29" s="35" t="s">
        <v>0</v>
      </c>
      <c r="W29" s="34">
        <v>2068</v>
      </c>
      <c r="X29" s="35" t="s">
        <v>0</v>
      </c>
      <c r="Y29" s="35">
        <v>139713</v>
      </c>
      <c r="Z29" s="35" t="s">
        <v>0</v>
      </c>
      <c r="AA29" s="37">
        <v>1743</v>
      </c>
      <c r="AB29" s="93">
        <v>1962</v>
      </c>
      <c r="AC29" s="36">
        <v>758</v>
      </c>
      <c r="AD29" s="36">
        <v>8957</v>
      </c>
      <c r="AE29" s="36">
        <v>1356</v>
      </c>
      <c r="AF29" s="36">
        <v>230</v>
      </c>
      <c r="AG29" s="36">
        <v>1936</v>
      </c>
      <c r="AH29" s="36">
        <v>6045</v>
      </c>
      <c r="AI29" s="36">
        <v>5068</v>
      </c>
      <c r="AJ29" s="36">
        <v>2024</v>
      </c>
      <c r="AK29" s="35">
        <v>32</v>
      </c>
      <c r="AL29" s="36">
        <v>1919</v>
      </c>
      <c r="AM29" s="37">
        <v>7343</v>
      </c>
      <c r="AN29" s="38" t="s">
        <v>0</v>
      </c>
    </row>
    <row r="30" spans="2:40" ht="13.5" customHeight="1">
      <c r="B30" s="93">
        <v>1963</v>
      </c>
      <c r="C30" s="45">
        <v>606649</v>
      </c>
      <c r="D30" s="28">
        <v>2452</v>
      </c>
      <c r="E30" s="28">
        <v>4200</v>
      </c>
      <c r="F30" s="29">
        <v>86</v>
      </c>
      <c r="G30" s="29">
        <v>1717</v>
      </c>
      <c r="H30" s="29">
        <v>128</v>
      </c>
      <c r="I30" s="28">
        <v>73612</v>
      </c>
      <c r="J30" s="28">
        <v>41702</v>
      </c>
      <c r="K30" s="32">
        <v>4470</v>
      </c>
      <c r="L30" s="33">
        <v>939</v>
      </c>
      <c r="M30" s="33">
        <v>187065</v>
      </c>
      <c r="N30" s="32">
        <v>21441</v>
      </c>
      <c r="O30" s="32">
        <v>24289</v>
      </c>
      <c r="P30" s="32">
        <v>8006</v>
      </c>
      <c r="Q30" s="32">
        <v>1326</v>
      </c>
      <c r="R30" s="32">
        <v>223</v>
      </c>
      <c r="S30" s="32">
        <v>5447</v>
      </c>
      <c r="T30" s="32">
        <v>7579</v>
      </c>
      <c r="U30" s="32">
        <v>3374</v>
      </c>
      <c r="V30" s="35" t="s">
        <v>0</v>
      </c>
      <c r="W30" s="34">
        <v>1831</v>
      </c>
      <c r="X30" s="35" t="s">
        <v>0</v>
      </c>
      <c r="Y30" s="35">
        <v>181176</v>
      </c>
      <c r="Z30" s="35" t="s">
        <v>0</v>
      </c>
      <c r="AA30" s="37">
        <v>1627</v>
      </c>
      <c r="AB30" s="93">
        <v>1963</v>
      </c>
      <c r="AC30" s="36">
        <v>936</v>
      </c>
      <c r="AD30" s="36">
        <v>7986</v>
      </c>
      <c r="AE30" s="36">
        <v>1630</v>
      </c>
      <c r="AF30" s="36">
        <v>295</v>
      </c>
      <c r="AG30" s="36">
        <v>1785</v>
      </c>
      <c r="AH30" s="36">
        <v>6274</v>
      </c>
      <c r="AI30" s="36">
        <v>4893</v>
      </c>
      <c r="AJ30" s="36">
        <v>1955</v>
      </c>
      <c r="AK30" s="35">
        <v>22</v>
      </c>
      <c r="AL30" s="36">
        <v>1836</v>
      </c>
      <c r="AM30" s="37">
        <v>7530</v>
      </c>
      <c r="AN30" s="38" t="s">
        <v>0</v>
      </c>
    </row>
    <row r="31" spans="2:40" ht="13.5" customHeight="1">
      <c r="B31" s="93">
        <v>1964</v>
      </c>
      <c r="C31" s="45">
        <v>678522</v>
      </c>
      <c r="D31" s="28">
        <v>2501</v>
      </c>
      <c r="E31" s="28">
        <v>4019</v>
      </c>
      <c r="F31" s="29">
        <v>98</v>
      </c>
      <c r="G31" s="29">
        <v>1801</v>
      </c>
      <c r="H31" s="29">
        <v>152</v>
      </c>
      <c r="I31" s="28">
        <v>76791</v>
      </c>
      <c r="J31" s="28">
        <v>45238</v>
      </c>
      <c r="K31" s="32">
        <v>5035</v>
      </c>
      <c r="L31" s="33">
        <v>888</v>
      </c>
      <c r="M31" s="33">
        <v>193931</v>
      </c>
      <c r="N31" s="32">
        <v>22811</v>
      </c>
      <c r="O31" s="32">
        <v>24824</v>
      </c>
      <c r="P31" s="32">
        <v>8619</v>
      </c>
      <c r="Q31" s="32">
        <v>1387</v>
      </c>
      <c r="R31" s="32">
        <v>280</v>
      </c>
      <c r="S31" s="32">
        <v>5610</v>
      </c>
      <c r="T31" s="32">
        <v>8384</v>
      </c>
      <c r="U31" s="32">
        <v>3637</v>
      </c>
      <c r="V31" s="35" t="s">
        <v>0</v>
      </c>
      <c r="W31" s="34">
        <v>2207</v>
      </c>
      <c r="X31" s="35" t="s">
        <v>0</v>
      </c>
      <c r="Y31" s="35">
        <v>228680</v>
      </c>
      <c r="Z31" s="35" t="s">
        <v>0</v>
      </c>
      <c r="AA31" s="37">
        <v>1520</v>
      </c>
      <c r="AB31" s="93">
        <v>1964</v>
      </c>
      <c r="AC31" s="36">
        <v>772</v>
      </c>
      <c r="AD31" s="36">
        <v>7950</v>
      </c>
      <c r="AE31" s="36">
        <v>2040</v>
      </c>
      <c r="AF31" s="36">
        <v>263</v>
      </c>
      <c r="AG31" s="36">
        <v>1826</v>
      </c>
      <c r="AH31" s="36">
        <v>6877</v>
      </c>
      <c r="AI31" s="36">
        <v>4637</v>
      </c>
      <c r="AJ31" s="36">
        <v>2101</v>
      </c>
      <c r="AK31" s="35">
        <v>16</v>
      </c>
      <c r="AL31" s="36">
        <v>2034</v>
      </c>
      <c r="AM31" s="37">
        <v>12669</v>
      </c>
      <c r="AN31" s="38" t="s">
        <v>0</v>
      </c>
    </row>
    <row r="32" spans="2:40" ht="13.5" customHeight="1">
      <c r="B32" s="93">
        <v>1965</v>
      </c>
      <c r="C32" s="45">
        <v>706827</v>
      </c>
      <c r="D32" s="28">
        <v>2379</v>
      </c>
      <c r="E32" s="28">
        <v>4106</v>
      </c>
      <c r="F32" s="29">
        <v>105</v>
      </c>
      <c r="G32" s="29">
        <v>1813</v>
      </c>
      <c r="H32" s="29">
        <v>152</v>
      </c>
      <c r="I32" s="28">
        <v>73802</v>
      </c>
      <c r="J32" s="28">
        <v>45029</v>
      </c>
      <c r="K32" s="32">
        <v>4603</v>
      </c>
      <c r="L32" s="33">
        <v>471</v>
      </c>
      <c r="M32" s="33">
        <v>188821</v>
      </c>
      <c r="N32" s="32">
        <v>22428</v>
      </c>
      <c r="O32" s="32">
        <v>21784</v>
      </c>
      <c r="P32" s="32">
        <v>8044</v>
      </c>
      <c r="Q32" s="32">
        <v>1305</v>
      </c>
      <c r="R32" s="32">
        <v>288</v>
      </c>
      <c r="S32" s="32">
        <v>5096</v>
      </c>
      <c r="T32" s="32">
        <v>8444</v>
      </c>
      <c r="U32" s="32">
        <v>4156</v>
      </c>
      <c r="V32" s="35" t="s">
        <v>0</v>
      </c>
      <c r="W32" s="34">
        <v>3084</v>
      </c>
      <c r="X32" s="35" t="s">
        <v>0</v>
      </c>
      <c r="Y32" s="35">
        <v>266264</v>
      </c>
      <c r="Z32" s="35" t="s">
        <v>0</v>
      </c>
      <c r="AA32" s="37">
        <v>1330</v>
      </c>
      <c r="AB32" s="93">
        <v>1965</v>
      </c>
      <c r="AC32" s="36">
        <v>729</v>
      </c>
      <c r="AD32" s="36">
        <v>8466</v>
      </c>
      <c r="AE32" s="36">
        <v>1884</v>
      </c>
      <c r="AF32" s="36">
        <v>240</v>
      </c>
      <c r="AG32" s="36">
        <v>1955</v>
      </c>
      <c r="AH32" s="36">
        <v>6559</v>
      </c>
      <c r="AI32" s="36">
        <v>4145</v>
      </c>
      <c r="AJ32" s="36">
        <v>2110</v>
      </c>
      <c r="AK32" s="35">
        <v>6</v>
      </c>
      <c r="AL32" s="36">
        <v>2041</v>
      </c>
      <c r="AM32" s="37">
        <v>15900</v>
      </c>
      <c r="AN32" s="38" t="s">
        <v>0</v>
      </c>
    </row>
    <row r="33" spans="2:40" ht="13.5" customHeight="1">
      <c r="B33" s="93"/>
      <c r="C33" s="45"/>
      <c r="D33" s="28"/>
      <c r="E33" s="28"/>
      <c r="F33" s="29"/>
      <c r="G33" s="29"/>
      <c r="H33" s="29"/>
      <c r="I33" s="28"/>
      <c r="J33" s="28"/>
      <c r="K33" s="32"/>
      <c r="L33" s="33"/>
      <c r="M33" s="33"/>
      <c r="N33" s="32"/>
      <c r="O33" s="32"/>
      <c r="P33" s="32"/>
      <c r="Q33" s="32"/>
      <c r="R33" s="32"/>
      <c r="S33" s="32"/>
      <c r="T33" s="32"/>
      <c r="U33" s="32"/>
      <c r="V33" s="33"/>
      <c r="W33" s="34"/>
      <c r="X33" s="33"/>
      <c r="Y33" s="35"/>
      <c r="Z33" s="36"/>
      <c r="AA33" s="37"/>
      <c r="AB33" s="93"/>
      <c r="AC33" s="36"/>
      <c r="AD33" s="36"/>
      <c r="AE33" s="36"/>
      <c r="AF33" s="36"/>
      <c r="AG33" s="36"/>
      <c r="AH33" s="36"/>
      <c r="AI33" s="36"/>
      <c r="AJ33" s="36"/>
      <c r="AK33" s="35"/>
      <c r="AL33" s="36"/>
      <c r="AM33" s="37"/>
      <c r="AN33" s="39"/>
    </row>
    <row r="34" spans="2:40" ht="13.5" customHeight="1">
      <c r="B34" s="93">
        <v>1966</v>
      </c>
      <c r="C34" s="45">
        <v>740055</v>
      </c>
      <c r="D34" s="28">
        <v>2278</v>
      </c>
      <c r="E34" s="28">
        <v>3799</v>
      </c>
      <c r="F34" s="29">
        <v>125</v>
      </c>
      <c r="G34" s="29">
        <v>1707</v>
      </c>
      <c r="H34" s="29">
        <v>143</v>
      </c>
      <c r="I34" s="28">
        <v>74222</v>
      </c>
      <c r="J34" s="28">
        <v>45352</v>
      </c>
      <c r="K34" s="32">
        <v>4320</v>
      </c>
      <c r="L34" s="33">
        <v>787</v>
      </c>
      <c r="M34" s="33">
        <v>184432</v>
      </c>
      <c r="N34" s="32">
        <v>22075</v>
      </c>
      <c r="O34" s="32">
        <v>18968</v>
      </c>
      <c r="P34" s="32">
        <v>8012</v>
      </c>
      <c r="Q34" s="32">
        <v>1494</v>
      </c>
      <c r="R34" s="32">
        <v>296</v>
      </c>
      <c r="S34" s="32">
        <v>4793</v>
      </c>
      <c r="T34" s="32">
        <v>8210</v>
      </c>
      <c r="U34" s="32">
        <v>2167</v>
      </c>
      <c r="V34" s="35" t="s">
        <v>0</v>
      </c>
      <c r="W34" s="34">
        <v>5502</v>
      </c>
      <c r="X34" s="35" t="s">
        <v>0</v>
      </c>
      <c r="Y34" s="35">
        <v>308731</v>
      </c>
      <c r="Z34" s="36">
        <v>306510</v>
      </c>
      <c r="AA34" s="37">
        <v>1166</v>
      </c>
      <c r="AB34" s="93">
        <v>1966</v>
      </c>
      <c r="AC34" s="36">
        <v>700</v>
      </c>
      <c r="AD34" s="36">
        <v>6940</v>
      </c>
      <c r="AE34" s="36">
        <v>1813</v>
      </c>
      <c r="AF34" s="36">
        <v>258</v>
      </c>
      <c r="AG34" s="36">
        <v>2069</v>
      </c>
      <c r="AH34" s="36">
        <v>6740</v>
      </c>
      <c r="AI34" s="36">
        <v>3780</v>
      </c>
      <c r="AJ34" s="36">
        <v>2212</v>
      </c>
      <c r="AK34" s="35">
        <v>20</v>
      </c>
      <c r="AL34" s="36">
        <v>2112</v>
      </c>
      <c r="AM34" s="37">
        <v>15541</v>
      </c>
      <c r="AN34" s="39">
        <v>462</v>
      </c>
    </row>
    <row r="35" spans="2:40" ht="13.5" customHeight="1">
      <c r="B35" s="93">
        <v>1967</v>
      </c>
      <c r="C35" s="45">
        <v>802578</v>
      </c>
      <c r="D35" s="28">
        <v>2225</v>
      </c>
      <c r="E35" s="28">
        <v>3143</v>
      </c>
      <c r="F35" s="29">
        <v>98</v>
      </c>
      <c r="G35" s="29">
        <v>1508</v>
      </c>
      <c r="H35" s="29">
        <v>160</v>
      </c>
      <c r="I35" s="28">
        <v>73633</v>
      </c>
      <c r="J35" s="28">
        <v>44415</v>
      </c>
      <c r="K35" s="32">
        <v>3762</v>
      </c>
      <c r="L35" s="33">
        <v>724</v>
      </c>
      <c r="M35" s="33">
        <v>169669</v>
      </c>
      <c r="N35" s="32">
        <v>18785</v>
      </c>
      <c r="O35" s="32">
        <v>15310</v>
      </c>
      <c r="P35" s="32">
        <v>6287</v>
      </c>
      <c r="Q35" s="32">
        <v>1221</v>
      </c>
      <c r="R35" s="32">
        <v>196</v>
      </c>
      <c r="S35" s="32">
        <v>3820</v>
      </c>
      <c r="T35" s="32">
        <v>8039</v>
      </c>
      <c r="U35" s="32">
        <v>2267</v>
      </c>
      <c r="V35" s="35" t="s">
        <v>0</v>
      </c>
      <c r="W35" s="34">
        <v>5120</v>
      </c>
      <c r="X35" s="35" t="s">
        <v>0</v>
      </c>
      <c r="Y35" s="35">
        <v>402368</v>
      </c>
      <c r="Z35" s="36">
        <v>399840</v>
      </c>
      <c r="AA35" s="37">
        <v>1070</v>
      </c>
      <c r="AB35" s="93">
        <v>1967</v>
      </c>
      <c r="AC35" s="36">
        <v>638</v>
      </c>
      <c r="AD35" s="36">
        <v>7176</v>
      </c>
      <c r="AE35" s="36">
        <v>1312</v>
      </c>
      <c r="AF35" s="36">
        <v>296</v>
      </c>
      <c r="AG35" s="36">
        <v>2447</v>
      </c>
      <c r="AH35" s="36">
        <v>6748</v>
      </c>
      <c r="AI35" s="36">
        <v>3737</v>
      </c>
      <c r="AJ35" s="36">
        <v>1806</v>
      </c>
      <c r="AK35" s="35">
        <v>19</v>
      </c>
      <c r="AL35" s="36">
        <v>1733</v>
      </c>
      <c r="AM35" s="37">
        <v>13224</v>
      </c>
      <c r="AN35" s="39">
        <v>223</v>
      </c>
    </row>
    <row r="36" spans="2:40" ht="13.5" customHeight="1">
      <c r="B36" s="93">
        <v>1968</v>
      </c>
      <c r="C36" s="45">
        <v>923491</v>
      </c>
      <c r="D36" s="28">
        <v>2297</v>
      </c>
      <c r="E36" s="28">
        <v>2974</v>
      </c>
      <c r="F36" s="29">
        <v>109</v>
      </c>
      <c r="G36" s="29">
        <v>1414</v>
      </c>
      <c r="H36" s="29">
        <v>171</v>
      </c>
      <c r="I36" s="28">
        <v>71179</v>
      </c>
      <c r="J36" s="28">
        <v>42002</v>
      </c>
      <c r="K36" s="32">
        <v>3381</v>
      </c>
      <c r="L36" s="33">
        <v>1051</v>
      </c>
      <c r="M36" s="33">
        <v>165901</v>
      </c>
      <c r="N36" s="32">
        <v>17765</v>
      </c>
      <c r="O36" s="32">
        <v>14157</v>
      </c>
      <c r="P36" s="32">
        <v>6107</v>
      </c>
      <c r="Q36" s="32">
        <v>1232</v>
      </c>
      <c r="R36" s="32">
        <v>288</v>
      </c>
      <c r="S36" s="32">
        <v>2988</v>
      </c>
      <c r="T36" s="32">
        <v>7725</v>
      </c>
      <c r="U36" s="32">
        <v>2191</v>
      </c>
      <c r="V36" s="32">
        <v>2264</v>
      </c>
      <c r="W36" s="34">
        <v>2909</v>
      </c>
      <c r="X36" s="35" t="s">
        <v>0</v>
      </c>
      <c r="Y36" s="35">
        <v>532400</v>
      </c>
      <c r="Z36" s="36">
        <v>529660</v>
      </c>
      <c r="AA36" s="37">
        <v>1117</v>
      </c>
      <c r="AB36" s="93">
        <v>1968</v>
      </c>
      <c r="AC36" s="36">
        <v>666</v>
      </c>
      <c r="AD36" s="36">
        <v>6938</v>
      </c>
      <c r="AE36" s="36">
        <v>2026</v>
      </c>
      <c r="AF36" s="36">
        <v>251</v>
      </c>
      <c r="AG36" s="36">
        <v>4335</v>
      </c>
      <c r="AH36" s="36">
        <v>6909</v>
      </c>
      <c r="AI36" s="36">
        <v>3674</v>
      </c>
      <c r="AJ36" s="36">
        <v>1728</v>
      </c>
      <c r="AK36" s="35">
        <v>15</v>
      </c>
      <c r="AL36" s="36">
        <v>1599</v>
      </c>
      <c r="AM36" s="37">
        <v>13729</v>
      </c>
      <c r="AN36" s="39">
        <v>155</v>
      </c>
    </row>
    <row r="37" spans="2:40" ht="13.5" customHeight="1">
      <c r="B37" s="93">
        <v>1969</v>
      </c>
      <c r="C37" s="45">
        <v>999981</v>
      </c>
      <c r="D37" s="28">
        <v>2351</v>
      </c>
      <c r="E37" s="28">
        <v>2935</v>
      </c>
      <c r="F37" s="29">
        <v>74</v>
      </c>
      <c r="G37" s="29">
        <v>1454</v>
      </c>
      <c r="H37" s="29">
        <v>160</v>
      </c>
      <c r="I37" s="28">
        <v>66533</v>
      </c>
      <c r="J37" s="28">
        <v>38657</v>
      </c>
      <c r="K37" s="32">
        <v>3055</v>
      </c>
      <c r="L37" s="33">
        <v>1871</v>
      </c>
      <c r="M37" s="33">
        <v>160356</v>
      </c>
      <c r="N37" s="32">
        <v>16245</v>
      </c>
      <c r="O37" s="32">
        <v>13511</v>
      </c>
      <c r="P37" s="32">
        <v>5536</v>
      </c>
      <c r="Q37" s="32">
        <v>1287</v>
      </c>
      <c r="R37" s="32">
        <v>321</v>
      </c>
      <c r="S37" s="32">
        <v>2582</v>
      </c>
      <c r="T37" s="32">
        <v>6843</v>
      </c>
      <c r="U37" s="32">
        <v>2163</v>
      </c>
      <c r="V37" s="32">
        <v>1522</v>
      </c>
      <c r="W37" s="34">
        <v>3064</v>
      </c>
      <c r="X37" s="35" t="s">
        <v>0</v>
      </c>
      <c r="Y37" s="35">
        <v>624849</v>
      </c>
      <c r="Z37" s="36">
        <v>622155</v>
      </c>
      <c r="AA37" s="37">
        <v>1013</v>
      </c>
      <c r="AB37" s="93">
        <v>1969</v>
      </c>
      <c r="AC37" s="36">
        <v>1342</v>
      </c>
      <c r="AD37" s="36">
        <v>6148</v>
      </c>
      <c r="AE37" s="36">
        <v>1786</v>
      </c>
      <c r="AF37" s="36">
        <v>320</v>
      </c>
      <c r="AG37" s="36">
        <v>7626</v>
      </c>
      <c r="AH37" s="36">
        <v>7200</v>
      </c>
      <c r="AI37" s="36">
        <v>3411</v>
      </c>
      <c r="AJ37" s="36">
        <v>1653</v>
      </c>
      <c r="AK37" s="35">
        <v>17</v>
      </c>
      <c r="AL37" s="36">
        <v>1578</v>
      </c>
      <c r="AM37" s="37">
        <v>12710</v>
      </c>
      <c r="AN37" s="39">
        <v>195</v>
      </c>
    </row>
    <row r="38" spans="2:40" ht="13.5" customHeight="1">
      <c r="B38" s="93">
        <v>1970</v>
      </c>
      <c r="C38" s="45">
        <v>1073470</v>
      </c>
      <c r="D38" s="28">
        <v>2146</v>
      </c>
      <c r="E38" s="28">
        <v>2845</v>
      </c>
      <c r="F38" s="29">
        <v>50</v>
      </c>
      <c r="G38" s="29">
        <v>1421</v>
      </c>
      <c r="H38" s="29">
        <v>199</v>
      </c>
      <c r="I38" s="28">
        <v>61675</v>
      </c>
      <c r="J38" s="28">
        <v>37832</v>
      </c>
      <c r="K38" s="32">
        <v>3026</v>
      </c>
      <c r="L38" s="33">
        <v>1250</v>
      </c>
      <c r="M38" s="33">
        <v>173616</v>
      </c>
      <c r="N38" s="32">
        <v>16434</v>
      </c>
      <c r="O38" s="32">
        <v>14979</v>
      </c>
      <c r="P38" s="32">
        <v>5973</v>
      </c>
      <c r="Q38" s="32">
        <v>1709</v>
      </c>
      <c r="R38" s="32">
        <v>255</v>
      </c>
      <c r="S38" s="32">
        <v>2566</v>
      </c>
      <c r="T38" s="32">
        <v>6430</v>
      </c>
      <c r="U38" s="32">
        <v>2054</v>
      </c>
      <c r="V38" s="32">
        <v>1969</v>
      </c>
      <c r="W38" s="34">
        <v>3196</v>
      </c>
      <c r="X38" s="35" t="s">
        <v>0</v>
      </c>
      <c r="Y38" s="35">
        <v>695447</v>
      </c>
      <c r="Z38" s="36">
        <v>692620</v>
      </c>
      <c r="AA38" s="37">
        <v>689</v>
      </c>
      <c r="AB38" s="93">
        <v>1970</v>
      </c>
      <c r="AC38" s="36">
        <v>814</v>
      </c>
      <c r="AD38" s="36">
        <v>5937</v>
      </c>
      <c r="AE38" s="36">
        <v>1164</v>
      </c>
      <c r="AF38" s="36">
        <v>268</v>
      </c>
      <c r="AG38" s="36">
        <v>3641</v>
      </c>
      <c r="AH38" s="36">
        <v>6205</v>
      </c>
      <c r="AI38" s="36">
        <v>3082</v>
      </c>
      <c r="AJ38" s="36">
        <v>1962</v>
      </c>
      <c r="AK38" s="35">
        <v>13</v>
      </c>
      <c r="AL38" s="36">
        <v>1878</v>
      </c>
      <c r="AM38" s="37">
        <v>14303</v>
      </c>
      <c r="AN38" s="39">
        <v>172</v>
      </c>
    </row>
    <row r="39" spans="2:40" ht="13.5" customHeight="1">
      <c r="B39" s="93"/>
      <c r="C39" s="45"/>
      <c r="D39" s="28"/>
      <c r="E39" s="28"/>
      <c r="F39" s="29"/>
      <c r="G39" s="29"/>
      <c r="H39" s="29"/>
      <c r="I39" s="28"/>
      <c r="J39" s="28"/>
      <c r="K39" s="32"/>
      <c r="L39" s="33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4"/>
      <c r="X39" s="33"/>
      <c r="Y39" s="35"/>
      <c r="Z39" s="36"/>
      <c r="AA39" s="37"/>
      <c r="AB39" s="93"/>
      <c r="AC39" s="36"/>
      <c r="AD39" s="36"/>
      <c r="AE39" s="36"/>
      <c r="AF39" s="36"/>
      <c r="AG39" s="36"/>
      <c r="AH39" s="36"/>
      <c r="AI39" s="36"/>
      <c r="AJ39" s="36"/>
      <c r="AK39" s="35"/>
      <c r="AL39" s="36"/>
      <c r="AM39" s="37"/>
      <c r="AN39" s="39"/>
    </row>
    <row r="40" spans="2:40" ht="13.5" customHeight="1">
      <c r="B40" s="93">
        <v>1971</v>
      </c>
      <c r="C40" s="45">
        <v>1026299</v>
      </c>
      <c r="D40" s="28">
        <v>2134</v>
      </c>
      <c r="E40" s="28">
        <v>2556</v>
      </c>
      <c r="F40" s="29">
        <v>70</v>
      </c>
      <c r="G40" s="29">
        <v>1263</v>
      </c>
      <c r="H40" s="29">
        <v>184</v>
      </c>
      <c r="I40" s="28">
        <v>56215</v>
      </c>
      <c r="J40" s="28">
        <v>35065</v>
      </c>
      <c r="K40" s="32">
        <v>2698</v>
      </c>
      <c r="L40" s="33">
        <v>1553</v>
      </c>
      <c r="M40" s="33">
        <v>168847</v>
      </c>
      <c r="N40" s="32">
        <v>14993</v>
      </c>
      <c r="O40" s="32">
        <v>14656</v>
      </c>
      <c r="P40" s="32">
        <v>5267</v>
      </c>
      <c r="Q40" s="32">
        <v>2019</v>
      </c>
      <c r="R40" s="32">
        <v>219</v>
      </c>
      <c r="S40" s="32">
        <v>2325</v>
      </c>
      <c r="T40" s="32">
        <v>5831</v>
      </c>
      <c r="U40" s="32">
        <v>1981</v>
      </c>
      <c r="V40" s="32">
        <v>1772</v>
      </c>
      <c r="W40" s="34">
        <v>2848</v>
      </c>
      <c r="X40" s="35" t="s">
        <v>0</v>
      </c>
      <c r="Y40" s="35">
        <v>667032</v>
      </c>
      <c r="Z40" s="36">
        <v>664327</v>
      </c>
      <c r="AA40" s="37">
        <v>641</v>
      </c>
      <c r="AB40" s="93">
        <v>1971</v>
      </c>
      <c r="AC40" s="36">
        <v>1841</v>
      </c>
      <c r="AD40" s="36">
        <v>5043</v>
      </c>
      <c r="AE40" s="36">
        <v>797</v>
      </c>
      <c r="AF40" s="36">
        <v>278</v>
      </c>
      <c r="AG40" s="36">
        <v>5522</v>
      </c>
      <c r="AH40" s="36">
        <v>5424</v>
      </c>
      <c r="AI40" s="36">
        <v>2692</v>
      </c>
      <c r="AJ40" s="36">
        <v>2015</v>
      </c>
      <c r="AK40" s="35">
        <v>14</v>
      </c>
      <c r="AL40" s="36">
        <v>1954</v>
      </c>
      <c r="AM40" s="37">
        <v>12508</v>
      </c>
      <c r="AN40" s="39">
        <v>87</v>
      </c>
    </row>
    <row r="41" spans="2:40" ht="13.5" customHeight="1">
      <c r="B41" s="93">
        <v>1972</v>
      </c>
      <c r="C41" s="45">
        <v>976706</v>
      </c>
      <c r="D41" s="28">
        <v>2188</v>
      </c>
      <c r="E41" s="28">
        <v>2398</v>
      </c>
      <c r="F41" s="29">
        <v>48</v>
      </c>
      <c r="G41" s="29">
        <v>1239</v>
      </c>
      <c r="H41" s="29">
        <v>127</v>
      </c>
      <c r="I41" s="28">
        <v>51715</v>
      </c>
      <c r="J41" s="28">
        <v>32314</v>
      </c>
      <c r="K41" s="32">
        <v>2272</v>
      </c>
      <c r="L41" s="33">
        <v>910</v>
      </c>
      <c r="M41" s="33">
        <v>166932</v>
      </c>
      <c r="N41" s="32">
        <v>15963</v>
      </c>
      <c r="O41" s="32">
        <v>13197</v>
      </c>
      <c r="P41" s="32">
        <v>6600</v>
      </c>
      <c r="Q41" s="32">
        <v>3222</v>
      </c>
      <c r="R41" s="32">
        <v>226</v>
      </c>
      <c r="S41" s="32">
        <v>2082</v>
      </c>
      <c r="T41" s="32">
        <v>5464</v>
      </c>
      <c r="U41" s="32">
        <v>1915</v>
      </c>
      <c r="V41" s="32">
        <v>1908</v>
      </c>
      <c r="W41" s="34">
        <v>2504</v>
      </c>
      <c r="X41" s="35" t="s">
        <v>0</v>
      </c>
      <c r="Y41" s="35">
        <v>630491</v>
      </c>
      <c r="Z41" s="36">
        <v>627918</v>
      </c>
      <c r="AA41" s="37">
        <v>542</v>
      </c>
      <c r="AB41" s="93">
        <v>1972</v>
      </c>
      <c r="AC41" s="36">
        <v>799</v>
      </c>
      <c r="AD41" s="36">
        <v>4454</v>
      </c>
      <c r="AE41" s="36">
        <v>1280</v>
      </c>
      <c r="AF41" s="36">
        <v>276</v>
      </c>
      <c r="AG41" s="36">
        <v>2345</v>
      </c>
      <c r="AH41" s="36">
        <v>5329</v>
      </c>
      <c r="AI41" s="36">
        <v>2616</v>
      </c>
      <c r="AJ41" s="36">
        <v>1656</v>
      </c>
      <c r="AK41" s="35">
        <v>12</v>
      </c>
      <c r="AL41" s="36">
        <v>1558</v>
      </c>
      <c r="AM41" s="37">
        <v>15078</v>
      </c>
      <c r="AN41" s="39">
        <v>143</v>
      </c>
    </row>
    <row r="42" spans="2:40" ht="13.5" customHeight="1">
      <c r="B42" s="93">
        <v>1973</v>
      </c>
      <c r="C42" s="45">
        <v>931329</v>
      </c>
      <c r="D42" s="28">
        <v>2113</v>
      </c>
      <c r="E42" s="28">
        <v>2078</v>
      </c>
      <c r="F42" s="29">
        <v>64</v>
      </c>
      <c r="G42" s="29">
        <v>1018</v>
      </c>
      <c r="H42" s="29">
        <v>86</v>
      </c>
      <c r="I42" s="28">
        <v>53008</v>
      </c>
      <c r="J42" s="28">
        <v>32408</v>
      </c>
      <c r="K42" s="32">
        <v>2199</v>
      </c>
      <c r="L42" s="33">
        <v>1006</v>
      </c>
      <c r="M42" s="33">
        <v>174003</v>
      </c>
      <c r="N42" s="32">
        <v>15908</v>
      </c>
      <c r="O42" s="32">
        <v>11930</v>
      </c>
      <c r="P42" s="32">
        <v>8089</v>
      </c>
      <c r="Q42" s="32">
        <v>4729</v>
      </c>
      <c r="R42" s="32">
        <v>203</v>
      </c>
      <c r="S42" s="32">
        <v>2070</v>
      </c>
      <c r="T42" s="32">
        <v>4786</v>
      </c>
      <c r="U42" s="32">
        <v>1816</v>
      </c>
      <c r="V42" s="32">
        <v>2010</v>
      </c>
      <c r="W42" s="34">
        <v>1634</v>
      </c>
      <c r="X42" s="35" t="s">
        <v>0</v>
      </c>
      <c r="Y42" s="35">
        <v>576855</v>
      </c>
      <c r="Z42" s="36">
        <v>573591</v>
      </c>
      <c r="AA42" s="37">
        <v>546</v>
      </c>
      <c r="AB42" s="93">
        <v>1973</v>
      </c>
      <c r="AC42" s="36">
        <v>702</v>
      </c>
      <c r="AD42" s="36">
        <v>4828</v>
      </c>
      <c r="AE42" s="36">
        <v>1271</v>
      </c>
      <c r="AF42" s="36">
        <v>224</v>
      </c>
      <c r="AG42" s="36">
        <v>1951</v>
      </c>
      <c r="AH42" s="36">
        <v>5577</v>
      </c>
      <c r="AI42" s="36">
        <v>2991</v>
      </c>
      <c r="AJ42" s="36">
        <v>1916</v>
      </c>
      <c r="AK42" s="35">
        <v>11</v>
      </c>
      <c r="AL42" s="36">
        <v>1857</v>
      </c>
      <c r="AM42" s="37">
        <v>15631</v>
      </c>
      <c r="AN42" s="39">
        <v>166</v>
      </c>
    </row>
    <row r="43" spans="2:40" ht="13.5" customHeight="1">
      <c r="B43" s="93">
        <v>1974</v>
      </c>
      <c r="C43" s="45">
        <v>852372</v>
      </c>
      <c r="D43" s="28">
        <v>1870</v>
      </c>
      <c r="E43" s="28">
        <v>2111</v>
      </c>
      <c r="F43" s="29">
        <v>55</v>
      </c>
      <c r="G43" s="29">
        <v>1130</v>
      </c>
      <c r="H43" s="29">
        <v>86</v>
      </c>
      <c r="I43" s="28">
        <v>46858</v>
      </c>
      <c r="J43" s="28">
        <v>31415</v>
      </c>
      <c r="K43" s="32">
        <v>1977</v>
      </c>
      <c r="L43" s="33">
        <v>1660</v>
      </c>
      <c r="M43" s="33">
        <v>190792</v>
      </c>
      <c r="N43" s="32">
        <v>15118</v>
      </c>
      <c r="O43" s="32">
        <v>11602</v>
      </c>
      <c r="P43" s="32">
        <v>7735</v>
      </c>
      <c r="Q43" s="32">
        <v>4917</v>
      </c>
      <c r="R43" s="32">
        <v>174</v>
      </c>
      <c r="S43" s="32">
        <v>2046</v>
      </c>
      <c r="T43" s="32">
        <v>4485</v>
      </c>
      <c r="U43" s="32">
        <v>1629</v>
      </c>
      <c r="V43" s="32">
        <v>2104</v>
      </c>
      <c r="W43" s="34">
        <v>1500</v>
      </c>
      <c r="X43" s="35" t="s">
        <v>0</v>
      </c>
      <c r="Y43" s="35">
        <v>491982</v>
      </c>
      <c r="Z43" s="36">
        <v>489063</v>
      </c>
      <c r="AA43" s="37">
        <v>519</v>
      </c>
      <c r="AB43" s="93">
        <v>1974</v>
      </c>
      <c r="AC43" s="36">
        <v>748</v>
      </c>
      <c r="AD43" s="36">
        <v>4314</v>
      </c>
      <c r="AE43" s="36">
        <v>883</v>
      </c>
      <c r="AF43" s="36">
        <v>178</v>
      </c>
      <c r="AG43" s="36">
        <v>1847</v>
      </c>
      <c r="AH43" s="36">
        <v>5159</v>
      </c>
      <c r="AI43" s="36">
        <v>2833</v>
      </c>
      <c r="AJ43" s="36">
        <v>1728</v>
      </c>
      <c r="AK43" s="35">
        <v>17</v>
      </c>
      <c r="AL43" s="36">
        <v>1645</v>
      </c>
      <c r="AM43" s="37">
        <v>16039</v>
      </c>
      <c r="AN43" s="39">
        <v>151</v>
      </c>
    </row>
    <row r="44" spans="2:40" ht="13.5" customHeight="1">
      <c r="B44" s="93">
        <v>1975</v>
      </c>
      <c r="C44" s="45">
        <v>830176</v>
      </c>
      <c r="D44" s="28">
        <v>2179</v>
      </c>
      <c r="E44" s="28">
        <v>2246</v>
      </c>
      <c r="F44" s="29">
        <v>35</v>
      </c>
      <c r="G44" s="29">
        <v>1198</v>
      </c>
      <c r="H44" s="29">
        <v>77</v>
      </c>
      <c r="I44" s="28">
        <v>42775</v>
      </c>
      <c r="J44" s="28">
        <v>27822</v>
      </c>
      <c r="K44" s="32">
        <v>1989</v>
      </c>
      <c r="L44" s="33">
        <v>1206</v>
      </c>
      <c r="M44" s="33">
        <v>198423</v>
      </c>
      <c r="N44" s="32">
        <v>16603</v>
      </c>
      <c r="O44" s="32">
        <v>12367</v>
      </c>
      <c r="P44" s="32">
        <v>8647</v>
      </c>
      <c r="Q44" s="32">
        <v>5817</v>
      </c>
      <c r="R44" s="32">
        <v>195</v>
      </c>
      <c r="S44" s="32">
        <v>1838</v>
      </c>
      <c r="T44" s="32">
        <v>4052</v>
      </c>
      <c r="U44" s="32">
        <v>1570</v>
      </c>
      <c r="V44" s="32">
        <v>2395</v>
      </c>
      <c r="W44" s="34">
        <v>1259</v>
      </c>
      <c r="X44" s="35" t="s">
        <v>0</v>
      </c>
      <c r="Y44" s="35">
        <v>468502</v>
      </c>
      <c r="Z44" s="36">
        <v>466059</v>
      </c>
      <c r="AA44" s="37">
        <v>470</v>
      </c>
      <c r="AB44" s="93">
        <v>1975</v>
      </c>
      <c r="AC44" s="36">
        <v>736</v>
      </c>
      <c r="AD44" s="36">
        <v>3863</v>
      </c>
      <c r="AE44" s="36">
        <v>1035</v>
      </c>
      <c r="AF44" s="36">
        <v>176</v>
      </c>
      <c r="AG44" s="36">
        <v>1882</v>
      </c>
      <c r="AH44" s="36">
        <v>5211</v>
      </c>
      <c r="AI44" s="36">
        <v>2754</v>
      </c>
      <c r="AJ44" s="36">
        <v>1946</v>
      </c>
      <c r="AK44" s="35">
        <v>10</v>
      </c>
      <c r="AL44" s="36">
        <v>1888</v>
      </c>
      <c r="AM44" s="37">
        <v>14675</v>
      </c>
      <c r="AN44" s="39">
        <v>177</v>
      </c>
    </row>
    <row r="45" spans="2:40" ht="13.5" customHeight="1">
      <c r="B45" s="93"/>
      <c r="C45" s="45"/>
      <c r="D45" s="28"/>
      <c r="E45" s="28"/>
      <c r="F45" s="29"/>
      <c r="G45" s="29"/>
      <c r="H45" s="29"/>
      <c r="I45" s="28"/>
      <c r="J45" s="28"/>
      <c r="K45" s="32"/>
      <c r="L45" s="33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3"/>
      <c r="Y45" s="35"/>
      <c r="Z45" s="36"/>
      <c r="AA45" s="37"/>
      <c r="AB45" s="93"/>
      <c r="AC45" s="36"/>
      <c r="AD45" s="36"/>
      <c r="AE45" s="36"/>
      <c r="AF45" s="36"/>
      <c r="AG45" s="36"/>
      <c r="AH45" s="36"/>
      <c r="AI45" s="36"/>
      <c r="AJ45" s="36"/>
      <c r="AK45" s="35"/>
      <c r="AL45" s="36"/>
      <c r="AM45" s="37"/>
      <c r="AN45" s="39"/>
    </row>
    <row r="46" spans="2:40" ht="13.5" customHeight="1">
      <c r="B46" s="93">
        <v>1976</v>
      </c>
      <c r="C46" s="45">
        <v>830717</v>
      </c>
      <c r="D46" s="28">
        <v>2113</v>
      </c>
      <c r="E46" s="28">
        <v>2045</v>
      </c>
      <c r="F46" s="29">
        <v>74</v>
      </c>
      <c r="G46" s="29">
        <v>977</v>
      </c>
      <c r="H46" s="29">
        <v>55</v>
      </c>
      <c r="I46" s="28">
        <v>40590</v>
      </c>
      <c r="J46" s="28">
        <v>26368</v>
      </c>
      <c r="K46" s="32">
        <v>1700</v>
      </c>
      <c r="L46" s="33">
        <v>1038</v>
      </c>
      <c r="M46" s="33">
        <v>201932</v>
      </c>
      <c r="N46" s="32">
        <v>15918</v>
      </c>
      <c r="O46" s="32">
        <v>10686</v>
      </c>
      <c r="P46" s="32">
        <v>9904</v>
      </c>
      <c r="Q46" s="32">
        <v>7057</v>
      </c>
      <c r="R46" s="32">
        <v>236</v>
      </c>
      <c r="S46" s="32">
        <v>1811</v>
      </c>
      <c r="T46" s="32">
        <v>3394</v>
      </c>
      <c r="U46" s="32">
        <v>1465</v>
      </c>
      <c r="V46" s="32">
        <v>2427</v>
      </c>
      <c r="W46" s="34">
        <v>1226</v>
      </c>
      <c r="X46" s="35" t="s">
        <v>0</v>
      </c>
      <c r="Y46" s="35">
        <v>473638</v>
      </c>
      <c r="Z46" s="36">
        <v>471357</v>
      </c>
      <c r="AA46" s="37">
        <v>410</v>
      </c>
      <c r="AB46" s="93">
        <v>1976</v>
      </c>
      <c r="AC46" s="36">
        <v>876</v>
      </c>
      <c r="AD46" s="36">
        <v>3962</v>
      </c>
      <c r="AE46" s="36">
        <v>935</v>
      </c>
      <c r="AF46" s="36">
        <v>144</v>
      </c>
      <c r="AG46" s="36">
        <v>2157</v>
      </c>
      <c r="AH46" s="36">
        <v>4737</v>
      </c>
      <c r="AI46" s="36">
        <v>2878</v>
      </c>
      <c r="AJ46" s="36">
        <v>2241</v>
      </c>
      <c r="AK46" s="35">
        <v>17</v>
      </c>
      <c r="AL46" s="36">
        <v>2147</v>
      </c>
      <c r="AM46" s="37">
        <v>12539</v>
      </c>
      <c r="AN46" s="39">
        <v>188</v>
      </c>
    </row>
    <row r="47" spans="2:40" ht="13.5" customHeight="1">
      <c r="B47" s="93">
        <v>1977</v>
      </c>
      <c r="C47" s="45">
        <v>822319</v>
      </c>
      <c r="D47" s="28">
        <v>1988</v>
      </c>
      <c r="E47" s="28">
        <v>1826</v>
      </c>
      <c r="F47" s="29">
        <v>61</v>
      </c>
      <c r="G47" s="29">
        <v>890</v>
      </c>
      <c r="H47" s="29">
        <v>61</v>
      </c>
      <c r="I47" s="28">
        <v>40730</v>
      </c>
      <c r="J47" s="28">
        <v>25781</v>
      </c>
      <c r="K47" s="32">
        <v>1702</v>
      </c>
      <c r="L47" s="33">
        <v>1236</v>
      </c>
      <c r="M47" s="33">
        <v>207064</v>
      </c>
      <c r="N47" s="32">
        <v>15665</v>
      </c>
      <c r="O47" s="32">
        <v>9660</v>
      </c>
      <c r="P47" s="32">
        <v>12375</v>
      </c>
      <c r="Q47" s="32">
        <v>9759</v>
      </c>
      <c r="R47" s="32">
        <v>226</v>
      </c>
      <c r="S47" s="32">
        <v>1639</v>
      </c>
      <c r="T47" s="32">
        <v>3046</v>
      </c>
      <c r="U47" s="32">
        <v>1540</v>
      </c>
      <c r="V47" s="32">
        <v>1955</v>
      </c>
      <c r="W47" s="34">
        <v>992</v>
      </c>
      <c r="X47" s="35" t="s">
        <v>0</v>
      </c>
      <c r="Y47" s="35">
        <v>461353</v>
      </c>
      <c r="Z47" s="36">
        <v>459175</v>
      </c>
      <c r="AA47" s="37">
        <v>363</v>
      </c>
      <c r="AB47" s="93">
        <v>1977</v>
      </c>
      <c r="AC47" s="36">
        <v>921</v>
      </c>
      <c r="AD47" s="36">
        <v>3791</v>
      </c>
      <c r="AE47" s="36">
        <v>742</v>
      </c>
      <c r="AF47" s="36">
        <v>136</v>
      </c>
      <c r="AG47" s="36">
        <v>2195</v>
      </c>
      <c r="AH47" s="36">
        <v>5177</v>
      </c>
      <c r="AI47" s="36">
        <v>2825</v>
      </c>
      <c r="AJ47" s="36">
        <v>1896</v>
      </c>
      <c r="AK47" s="35">
        <v>10</v>
      </c>
      <c r="AL47" s="36">
        <v>1805</v>
      </c>
      <c r="AM47" s="37">
        <v>12243</v>
      </c>
      <c r="AN47" s="39">
        <v>132</v>
      </c>
    </row>
    <row r="48" spans="2:40" ht="13.5" customHeight="1">
      <c r="B48" s="93">
        <v>1978</v>
      </c>
      <c r="C48" s="45">
        <v>843538</v>
      </c>
      <c r="D48" s="28">
        <v>1843</v>
      </c>
      <c r="E48" s="28">
        <v>1748</v>
      </c>
      <c r="F48" s="29">
        <v>47</v>
      </c>
      <c r="G48" s="29">
        <v>834</v>
      </c>
      <c r="H48" s="29">
        <v>45</v>
      </c>
      <c r="I48" s="28">
        <v>36423</v>
      </c>
      <c r="J48" s="28">
        <v>23996</v>
      </c>
      <c r="K48" s="32">
        <v>1582</v>
      </c>
      <c r="L48" s="33">
        <v>1264</v>
      </c>
      <c r="M48" s="33">
        <v>231403</v>
      </c>
      <c r="N48" s="32">
        <v>16594</v>
      </c>
      <c r="O48" s="32">
        <v>9399</v>
      </c>
      <c r="P48" s="32">
        <v>14157</v>
      </c>
      <c r="Q48" s="32">
        <v>11469</v>
      </c>
      <c r="R48" s="32">
        <v>208</v>
      </c>
      <c r="S48" s="32">
        <v>1717</v>
      </c>
      <c r="T48" s="32">
        <v>2876</v>
      </c>
      <c r="U48" s="32">
        <v>1482</v>
      </c>
      <c r="V48" s="32">
        <v>2280</v>
      </c>
      <c r="W48" s="34">
        <v>814</v>
      </c>
      <c r="X48" s="35" t="s">
        <v>0</v>
      </c>
      <c r="Y48" s="35">
        <v>463973</v>
      </c>
      <c r="Z48" s="36">
        <v>461796</v>
      </c>
      <c r="AA48" s="37">
        <v>332</v>
      </c>
      <c r="AB48" s="93">
        <v>1978</v>
      </c>
      <c r="AC48" s="36">
        <v>944</v>
      </c>
      <c r="AD48" s="36">
        <v>3586</v>
      </c>
      <c r="AE48" s="36">
        <v>820</v>
      </c>
      <c r="AF48" s="36">
        <v>140</v>
      </c>
      <c r="AG48" s="36">
        <v>2019</v>
      </c>
      <c r="AH48" s="36">
        <v>4621</v>
      </c>
      <c r="AI48" s="36">
        <v>3216</v>
      </c>
      <c r="AJ48" s="36">
        <v>2136</v>
      </c>
      <c r="AK48" s="35">
        <v>8</v>
      </c>
      <c r="AL48" s="36">
        <v>2065</v>
      </c>
      <c r="AM48" s="37">
        <v>10595</v>
      </c>
      <c r="AN48" s="39">
        <v>228</v>
      </c>
    </row>
    <row r="49" spans="2:40" ht="13.5" customHeight="1">
      <c r="B49" s="93">
        <v>1979</v>
      </c>
      <c r="C49" s="45">
        <v>840333</v>
      </c>
      <c r="D49" s="28">
        <v>1841</v>
      </c>
      <c r="E49" s="28">
        <v>1809</v>
      </c>
      <c r="F49" s="29">
        <v>52</v>
      </c>
      <c r="G49" s="29">
        <v>857</v>
      </c>
      <c r="H49" s="29">
        <v>87</v>
      </c>
      <c r="I49" s="28">
        <v>33571</v>
      </c>
      <c r="J49" s="28">
        <v>20272</v>
      </c>
      <c r="K49" s="32">
        <v>1383</v>
      </c>
      <c r="L49" s="33">
        <v>1382</v>
      </c>
      <c r="M49" s="33">
        <v>233872</v>
      </c>
      <c r="N49" s="32">
        <v>12795</v>
      </c>
      <c r="O49" s="32">
        <v>8202</v>
      </c>
      <c r="P49" s="32">
        <v>15714</v>
      </c>
      <c r="Q49" s="32">
        <v>13705</v>
      </c>
      <c r="R49" s="32">
        <v>147</v>
      </c>
      <c r="S49" s="32">
        <v>1638</v>
      </c>
      <c r="T49" s="32">
        <v>2757</v>
      </c>
      <c r="U49" s="32">
        <v>1469</v>
      </c>
      <c r="V49" s="32">
        <v>1611</v>
      </c>
      <c r="W49" s="34">
        <v>767</v>
      </c>
      <c r="X49" s="35" t="s">
        <v>0</v>
      </c>
      <c r="Y49" s="35">
        <v>474126</v>
      </c>
      <c r="Z49" s="36">
        <v>472207</v>
      </c>
      <c r="AA49" s="37">
        <v>191</v>
      </c>
      <c r="AB49" s="93">
        <v>1979</v>
      </c>
      <c r="AC49" s="36">
        <v>943</v>
      </c>
      <c r="AD49" s="36">
        <v>2547</v>
      </c>
      <c r="AE49" s="36">
        <v>477</v>
      </c>
      <c r="AF49" s="36">
        <v>97</v>
      </c>
      <c r="AG49" s="36">
        <v>2286</v>
      </c>
      <c r="AH49" s="36">
        <v>3985</v>
      </c>
      <c r="AI49" s="36">
        <v>3032</v>
      </c>
      <c r="AJ49" s="36">
        <v>2192</v>
      </c>
      <c r="AK49" s="35">
        <v>12</v>
      </c>
      <c r="AL49" s="36">
        <v>2132</v>
      </c>
      <c r="AM49" s="37">
        <v>8626</v>
      </c>
      <c r="AN49" s="39">
        <v>195</v>
      </c>
    </row>
    <row r="50" spans="2:40" ht="13.5" customHeight="1">
      <c r="B50" s="93">
        <v>1980</v>
      </c>
      <c r="C50" s="45">
        <v>869844</v>
      </c>
      <c r="D50" s="28">
        <v>1560</v>
      </c>
      <c r="E50" s="28">
        <v>2064</v>
      </c>
      <c r="F50" s="29">
        <v>53</v>
      </c>
      <c r="G50" s="29">
        <v>957</v>
      </c>
      <c r="H50" s="29">
        <v>69</v>
      </c>
      <c r="I50" s="28">
        <v>34941</v>
      </c>
      <c r="J50" s="28">
        <v>21362</v>
      </c>
      <c r="K50" s="32">
        <v>1352</v>
      </c>
      <c r="L50" s="33">
        <v>1859</v>
      </c>
      <c r="M50" s="33">
        <v>248389</v>
      </c>
      <c r="N50" s="32">
        <v>13492</v>
      </c>
      <c r="O50" s="32">
        <v>8640</v>
      </c>
      <c r="P50" s="32">
        <v>20595</v>
      </c>
      <c r="Q50" s="32">
        <v>18409</v>
      </c>
      <c r="R50" s="32">
        <v>180</v>
      </c>
      <c r="S50" s="32">
        <v>1667</v>
      </c>
      <c r="T50" s="32">
        <v>2667</v>
      </c>
      <c r="U50" s="32">
        <v>1420</v>
      </c>
      <c r="V50" s="32">
        <v>1599</v>
      </c>
      <c r="W50" s="34">
        <v>561</v>
      </c>
      <c r="X50" s="35" t="s">
        <v>0</v>
      </c>
      <c r="Y50" s="35">
        <v>479572</v>
      </c>
      <c r="Z50" s="36">
        <v>477731</v>
      </c>
      <c r="AA50" s="37">
        <v>185</v>
      </c>
      <c r="AB50" s="93">
        <v>1980</v>
      </c>
      <c r="AC50" s="36">
        <v>948</v>
      </c>
      <c r="AD50" s="36">
        <v>2433</v>
      </c>
      <c r="AE50" s="36">
        <v>701</v>
      </c>
      <c r="AF50" s="36">
        <v>87</v>
      </c>
      <c r="AG50" s="36">
        <v>2040</v>
      </c>
      <c r="AH50" s="36">
        <v>3802</v>
      </c>
      <c r="AI50" s="36">
        <v>3548</v>
      </c>
      <c r="AJ50" s="36">
        <v>1899</v>
      </c>
      <c r="AK50" s="35">
        <v>11</v>
      </c>
      <c r="AL50" s="36">
        <v>1809</v>
      </c>
      <c r="AM50" s="37">
        <v>9466</v>
      </c>
      <c r="AN50" s="39">
        <v>195</v>
      </c>
    </row>
    <row r="51" spans="2:40" ht="13.5" customHeight="1">
      <c r="B51" s="93"/>
      <c r="C51" s="45"/>
      <c r="D51" s="28"/>
      <c r="E51" s="28"/>
      <c r="F51" s="29"/>
      <c r="G51" s="29"/>
      <c r="H51" s="29"/>
      <c r="I51" s="28"/>
      <c r="J51" s="28"/>
      <c r="K51" s="32"/>
      <c r="L51" s="33"/>
      <c r="M51" s="33"/>
      <c r="N51" s="32"/>
      <c r="O51" s="32"/>
      <c r="P51" s="32"/>
      <c r="Q51" s="32"/>
      <c r="R51" s="32"/>
      <c r="S51" s="32"/>
      <c r="T51" s="32"/>
      <c r="U51" s="32"/>
      <c r="V51" s="32"/>
      <c r="W51" s="34"/>
      <c r="X51" s="33"/>
      <c r="Y51" s="35"/>
      <c r="Z51" s="36"/>
      <c r="AA51" s="37"/>
      <c r="AB51" s="93"/>
      <c r="AC51" s="36"/>
      <c r="AD51" s="36"/>
      <c r="AE51" s="36"/>
      <c r="AF51" s="36"/>
      <c r="AG51" s="36"/>
      <c r="AH51" s="36"/>
      <c r="AI51" s="36"/>
      <c r="AJ51" s="36"/>
      <c r="AK51" s="35"/>
      <c r="AL51" s="36"/>
      <c r="AM51" s="37"/>
      <c r="AN51" s="39"/>
    </row>
    <row r="52" spans="2:40" ht="13.5" customHeight="1">
      <c r="B52" s="93">
        <v>1981</v>
      </c>
      <c r="C52" s="45">
        <v>904643</v>
      </c>
      <c r="D52" s="28">
        <v>1712</v>
      </c>
      <c r="E52" s="28">
        <v>2124</v>
      </c>
      <c r="F52" s="29">
        <v>49</v>
      </c>
      <c r="G52" s="29">
        <v>1031</v>
      </c>
      <c r="H52" s="29">
        <v>69</v>
      </c>
      <c r="I52" s="28">
        <v>34562</v>
      </c>
      <c r="J52" s="28">
        <v>21315</v>
      </c>
      <c r="K52" s="32">
        <v>1300</v>
      </c>
      <c r="L52" s="33">
        <v>2477</v>
      </c>
      <c r="M52" s="33">
        <v>266928</v>
      </c>
      <c r="N52" s="32">
        <v>14629</v>
      </c>
      <c r="O52" s="32">
        <v>10057</v>
      </c>
      <c r="P52" s="32">
        <v>25225</v>
      </c>
      <c r="Q52" s="32">
        <v>22971</v>
      </c>
      <c r="R52" s="32">
        <v>177</v>
      </c>
      <c r="S52" s="32">
        <v>1771</v>
      </c>
      <c r="T52" s="32">
        <v>2657</v>
      </c>
      <c r="U52" s="32">
        <v>1378</v>
      </c>
      <c r="V52" s="32">
        <v>1452</v>
      </c>
      <c r="W52" s="34">
        <v>1030</v>
      </c>
      <c r="X52" s="35" t="s">
        <v>0</v>
      </c>
      <c r="Y52" s="35">
        <v>487937</v>
      </c>
      <c r="Z52" s="36">
        <v>486481</v>
      </c>
      <c r="AA52" s="37">
        <v>167</v>
      </c>
      <c r="AB52" s="93">
        <v>1981</v>
      </c>
      <c r="AC52" s="36">
        <v>1023</v>
      </c>
      <c r="AD52" s="36">
        <v>2335</v>
      </c>
      <c r="AE52" s="36">
        <v>739</v>
      </c>
      <c r="AF52" s="36">
        <v>96</v>
      </c>
      <c r="AG52" s="36">
        <v>1727</v>
      </c>
      <c r="AH52" s="36">
        <v>3817</v>
      </c>
      <c r="AI52" s="36">
        <v>3358</v>
      </c>
      <c r="AJ52" s="36">
        <v>1934</v>
      </c>
      <c r="AK52" s="35">
        <v>7</v>
      </c>
      <c r="AL52" s="36">
        <v>1878</v>
      </c>
      <c r="AM52" s="37">
        <v>9512</v>
      </c>
      <c r="AN52" s="39">
        <v>200</v>
      </c>
    </row>
    <row r="53" spans="2:40" ht="13.5" customHeight="1">
      <c r="B53" s="93">
        <v>1982</v>
      </c>
      <c r="C53" s="45">
        <v>944051</v>
      </c>
      <c r="D53" s="28">
        <v>1768</v>
      </c>
      <c r="E53" s="28">
        <v>2072</v>
      </c>
      <c r="F53" s="29">
        <v>42</v>
      </c>
      <c r="G53" s="29">
        <v>1018</v>
      </c>
      <c r="H53" s="29">
        <v>61</v>
      </c>
      <c r="I53" s="28">
        <v>34142</v>
      </c>
      <c r="J53" s="28">
        <v>19964</v>
      </c>
      <c r="K53" s="32">
        <v>1289</v>
      </c>
      <c r="L53" s="33">
        <v>1387</v>
      </c>
      <c r="M53" s="33">
        <v>281878</v>
      </c>
      <c r="N53" s="32">
        <v>15107</v>
      </c>
      <c r="O53" s="32">
        <v>11453</v>
      </c>
      <c r="P53" s="32">
        <v>29027</v>
      </c>
      <c r="Q53" s="32">
        <v>26789</v>
      </c>
      <c r="R53" s="32">
        <v>146</v>
      </c>
      <c r="S53" s="32">
        <v>1859</v>
      </c>
      <c r="T53" s="32">
        <v>2420</v>
      </c>
      <c r="U53" s="32">
        <v>1328</v>
      </c>
      <c r="V53" s="32">
        <v>1316</v>
      </c>
      <c r="W53" s="34">
        <v>2159</v>
      </c>
      <c r="X53" s="35" t="s">
        <v>0</v>
      </c>
      <c r="Y53" s="35">
        <v>503479</v>
      </c>
      <c r="Z53" s="36">
        <v>502088</v>
      </c>
      <c r="AA53" s="37">
        <v>149</v>
      </c>
      <c r="AB53" s="93">
        <v>1982</v>
      </c>
      <c r="AC53" s="36">
        <v>997</v>
      </c>
      <c r="AD53" s="36">
        <v>2021</v>
      </c>
      <c r="AE53" s="36">
        <v>782</v>
      </c>
      <c r="AF53" s="36">
        <v>68</v>
      </c>
      <c r="AG53" s="36">
        <v>1676</v>
      </c>
      <c r="AH53" s="36">
        <v>3659</v>
      </c>
      <c r="AI53" s="36">
        <v>3266</v>
      </c>
      <c r="AJ53" s="36">
        <v>2396</v>
      </c>
      <c r="AK53" s="35">
        <v>28</v>
      </c>
      <c r="AL53" s="36">
        <v>2317</v>
      </c>
      <c r="AM53" s="37">
        <v>15387</v>
      </c>
      <c r="AN53" s="39">
        <v>182</v>
      </c>
    </row>
    <row r="54" spans="2:40" ht="13.5" customHeight="1">
      <c r="B54" s="93">
        <v>1983</v>
      </c>
      <c r="C54" s="45">
        <v>963544</v>
      </c>
      <c r="D54" s="28">
        <v>1789</v>
      </c>
      <c r="E54" s="28">
        <v>2069</v>
      </c>
      <c r="F54" s="29">
        <v>69</v>
      </c>
      <c r="G54" s="29">
        <v>993</v>
      </c>
      <c r="H54" s="29">
        <v>56</v>
      </c>
      <c r="I54" s="28">
        <v>32302</v>
      </c>
      <c r="J54" s="28">
        <v>18555</v>
      </c>
      <c r="K54" s="32">
        <v>1171</v>
      </c>
      <c r="L54" s="33">
        <v>1127</v>
      </c>
      <c r="M54" s="33">
        <v>285178</v>
      </c>
      <c r="N54" s="32">
        <v>13589</v>
      </c>
      <c r="O54" s="32">
        <v>11531</v>
      </c>
      <c r="P54" s="32">
        <v>31256</v>
      </c>
      <c r="Q54" s="32">
        <v>29668</v>
      </c>
      <c r="R54" s="32">
        <v>146</v>
      </c>
      <c r="S54" s="32">
        <v>1625</v>
      </c>
      <c r="T54" s="32">
        <v>1972</v>
      </c>
      <c r="U54" s="32">
        <v>1243</v>
      </c>
      <c r="V54" s="32">
        <v>1300</v>
      </c>
      <c r="W54" s="34">
        <v>2388</v>
      </c>
      <c r="X54" s="35" t="s">
        <v>0</v>
      </c>
      <c r="Y54" s="35">
        <v>526024</v>
      </c>
      <c r="Z54" s="36">
        <v>524839</v>
      </c>
      <c r="AA54" s="37">
        <v>142</v>
      </c>
      <c r="AB54" s="93">
        <v>1983</v>
      </c>
      <c r="AC54" s="36">
        <v>1021</v>
      </c>
      <c r="AD54" s="36">
        <v>1292</v>
      </c>
      <c r="AE54" s="36">
        <v>587</v>
      </c>
      <c r="AF54" s="36">
        <v>65</v>
      </c>
      <c r="AG54" s="36">
        <v>1398</v>
      </c>
      <c r="AH54" s="36">
        <v>3695</v>
      </c>
      <c r="AI54" s="36">
        <v>3101</v>
      </c>
      <c r="AJ54" s="36">
        <v>1713</v>
      </c>
      <c r="AK54" s="35">
        <v>9</v>
      </c>
      <c r="AL54" s="36">
        <v>1674</v>
      </c>
      <c r="AM54" s="37">
        <v>14416</v>
      </c>
      <c r="AN54" s="39">
        <v>210</v>
      </c>
    </row>
    <row r="55" spans="2:40" ht="13.5" customHeight="1">
      <c r="B55" s="93">
        <v>1984</v>
      </c>
      <c r="C55" s="45">
        <v>961363</v>
      </c>
      <c r="D55" s="28">
        <v>1788</v>
      </c>
      <c r="E55" s="28">
        <v>2031</v>
      </c>
      <c r="F55" s="29">
        <v>68</v>
      </c>
      <c r="G55" s="29">
        <v>945</v>
      </c>
      <c r="H55" s="29">
        <v>54</v>
      </c>
      <c r="I55" s="28">
        <v>32358</v>
      </c>
      <c r="J55" s="28">
        <v>17670</v>
      </c>
      <c r="K55" s="32">
        <v>1025</v>
      </c>
      <c r="L55" s="33">
        <v>836</v>
      </c>
      <c r="M55" s="33">
        <v>292835</v>
      </c>
      <c r="N55" s="32">
        <v>14994</v>
      </c>
      <c r="O55" s="32">
        <v>11889</v>
      </c>
      <c r="P55" s="32">
        <v>36704</v>
      </c>
      <c r="Q55" s="32">
        <v>34728</v>
      </c>
      <c r="R55" s="32">
        <v>106</v>
      </c>
      <c r="S55" s="32">
        <v>1887</v>
      </c>
      <c r="T55" s="32">
        <v>1907</v>
      </c>
      <c r="U55" s="32">
        <v>1176</v>
      </c>
      <c r="V55" s="32">
        <v>1241</v>
      </c>
      <c r="W55" s="34">
        <v>1673</v>
      </c>
      <c r="X55" s="35" t="s">
        <v>0</v>
      </c>
      <c r="Y55" s="35">
        <v>515912</v>
      </c>
      <c r="Z55" s="36">
        <v>514746</v>
      </c>
      <c r="AA55" s="37">
        <v>123</v>
      </c>
      <c r="AB55" s="93">
        <v>1984</v>
      </c>
      <c r="AC55" s="36">
        <v>1009</v>
      </c>
      <c r="AD55" s="36">
        <v>1327</v>
      </c>
      <c r="AE55" s="36">
        <v>549</v>
      </c>
      <c r="AF55" s="36">
        <v>68</v>
      </c>
      <c r="AG55" s="36">
        <v>1652</v>
      </c>
      <c r="AH55" s="36">
        <v>3442</v>
      </c>
      <c r="AI55" s="36">
        <v>2967</v>
      </c>
      <c r="AJ55" s="36">
        <v>1788</v>
      </c>
      <c r="AK55" s="35">
        <v>12</v>
      </c>
      <c r="AL55" s="36">
        <v>1758</v>
      </c>
      <c r="AM55" s="37">
        <v>9859</v>
      </c>
      <c r="AN55" s="39">
        <v>116</v>
      </c>
    </row>
    <row r="56" spans="2:40" ht="13.5" customHeight="1">
      <c r="B56" s="93">
        <v>1985</v>
      </c>
      <c r="C56" s="45">
        <v>970369</v>
      </c>
      <c r="D56" s="28">
        <v>1833</v>
      </c>
      <c r="E56" s="28">
        <v>1777</v>
      </c>
      <c r="F56" s="29">
        <v>64</v>
      </c>
      <c r="G56" s="29">
        <v>881</v>
      </c>
      <c r="H56" s="29">
        <v>56</v>
      </c>
      <c r="I56" s="28">
        <v>29790</v>
      </c>
      <c r="J56" s="28">
        <v>15739</v>
      </c>
      <c r="K56" s="32">
        <v>1217</v>
      </c>
      <c r="L56" s="33">
        <v>862</v>
      </c>
      <c r="M56" s="33">
        <v>281063</v>
      </c>
      <c r="N56" s="32">
        <v>15061</v>
      </c>
      <c r="O56" s="32">
        <v>12058</v>
      </c>
      <c r="P56" s="32">
        <v>41973</v>
      </c>
      <c r="Q56" s="32">
        <v>40177</v>
      </c>
      <c r="R56" s="32">
        <v>134</v>
      </c>
      <c r="S56" s="32">
        <v>2159</v>
      </c>
      <c r="T56" s="32">
        <v>1809</v>
      </c>
      <c r="U56" s="32">
        <v>1334</v>
      </c>
      <c r="V56" s="32">
        <v>1186</v>
      </c>
      <c r="W56" s="34">
        <v>1660</v>
      </c>
      <c r="X56" s="35" t="s">
        <v>0</v>
      </c>
      <c r="Y56" s="35">
        <v>539159</v>
      </c>
      <c r="Z56" s="36">
        <v>538119</v>
      </c>
      <c r="AA56" s="37">
        <v>102</v>
      </c>
      <c r="AB56" s="93">
        <v>1985</v>
      </c>
      <c r="AC56" s="36">
        <v>849</v>
      </c>
      <c r="AD56" s="36">
        <v>1001</v>
      </c>
      <c r="AE56" s="36">
        <v>544</v>
      </c>
      <c r="AF56" s="36">
        <v>93</v>
      </c>
      <c r="AG56" s="36">
        <v>1864</v>
      </c>
      <c r="AH56" s="36">
        <v>3495</v>
      </c>
      <c r="AI56" s="36">
        <v>3027</v>
      </c>
      <c r="AJ56" s="36">
        <v>1698</v>
      </c>
      <c r="AK56" s="35">
        <v>14</v>
      </c>
      <c r="AL56" s="36">
        <v>1654</v>
      </c>
      <c r="AM56" s="37">
        <v>6348</v>
      </c>
      <c r="AN56" s="39">
        <v>163</v>
      </c>
    </row>
    <row r="57" spans="2:40" ht="13.5" customHeight="1">
      <c r="B57" s="93"/>
      <c r="C57" s="45"/>
      <c r="D57" s="28"/>
      <c r="E57" s="28"/>
      <c r="F57" s="29"/>
      <c r="G57" s="29"/>
      <c r="H57" s="29"/>
      <c r="I57" s="28"/>
      <c r="J57" s="28"/>
      <c r="K57" s="32"/>
      <c r="L57" s="33"/>
      <c r="M57" s="33"/>
      <c r="N57" s="32"/>
      <c r="O57" s="32"/>
      <c r="P57" s="32"/>
      <c r="Q57" s="32"/>
      <c r="R57" s="32"/>
      <c r="S57" s="32"/>
      <c r="T57" s="32"/>
      <c r="U57" s="32"/>
      <c r="V57" s="32"/>
      <c r="W57" s="34"/>
      <c r="X57" s="33"/>
      <c r="Y57" s="35"/>
      <c r="Z57" s="36"/>
      <c r="AA57" s="37"/>
      <c r="AB57" s="93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7"/>
      <c r="AN57" s="39"/>
    </row>
    <row r="58" spans="2:40" ht="13.5" customHeight="1">
      <c r="B58" s="93">
        <v>1986</v>
      </c>
      <c r="C58" s="45">
        <v>967997</v>
      </c>
      <c r="D58" s="28">
        <v>1692</v>
      </c>
      <c r="E58" s="28">
        <v>1842</v>
      </c>
      <c r="F58" s="29">
        <v>72</v>
      </c>
      <c r="G58" s="29">
        <v>940</v>
      </c>
      <c r="H58" s="29">
        <v>53</v>
      </c>
      <c r="I58" s="28">
        <v>28380</v>
      </c>
      <c r="J58" s="28">
        <v>13762</v>
      </c>
      <c r="K58" s="32">
        <v>939</v>
      </c>
      <c r="L58" s="33">
        <v>828</v>
      </c>
      <c r="M58" s="33">
        <v>260533</v>
      </c>
      <c r="N58" s="32">
        <v>13379</v>
      </c>
      <c r="O58" s="32">
        <v>12301</v>
      </c>
      <c r="P58" s="32">
        <v>37489</v>
      </c>
      <c r="Q58" s="32">
        <v>36019</v>
      </c>
      <c r="R58" s="32">
        <v>117</v>
      </c>
      <c r="S58" s="32">
        <v>1801</v>
      </c>
      <c r="T58" s="32">
        <v>1577</v>
      </c>
      <c r="U58" s="32">
        <v>1105</v>
      </c>
      <c r="V58" s="32">
        <v>951</v>
      </c>
      <c r="W58" s="34">
        <v>1082</v>
      </c>
      <c r="X58" s="35" t="s">
        <v>0</v>
      </c>
      <c r="Y58" s="35">
        <v>569100</v>
      </c>
      <c r="Z58" s="36">
        <v>568111</v>
      </c>
      <c r="AA58" s="37">
        <v>85</v>
      </c>
      <c r="AB58" s="93">
        <v>1986</v>
      </c>
      <c r="AC58" s="36">
        <v>896</v>
      </c>
      <c r="AD58" s="36">
        <v>851</v>
      </c>
      <c r="AE58" s="36">
        <v>436</v>
      </c>
      <c r="AF58" s="36">
        <v>85</v>
      </c>
      <c r="AG58" s="36">
        <v>1120</v>
      </c>
      <c r="AH58" s="36">
        <v>3196</v>
      </c>
      <c r="AI58" s="36">
        <v>2802</v>
      </c>
      <c r="AJ58" s="36">
        <v>1723</v>
      </c>
      <c r="AK58" s="35">
        <v>13</v>
      </c>
      <c r="AL58" s="36">
        <v>1691</v>
      </c>
      <c r="AM58" s="37">
        <v>7681</v>
      </c>
      <c r="AN58" s="39">
        <v>112</v>
      </c>
    </row>
    <row r="59" spans="2:40" ht="13.5" customHeight="1">
      <c r="B59" s="93">
        <v>1987</v>
      </c>
      <c r="C59" s="45">
        <v>983931</v>
      </c>
      <c r="D59" s="28">
        <v>1651</v>
      </c>
      <c r="E59" s="28">
        <v>1707</v>
      </c>
      <c r="F59" s="29">
        <v>65</v>
      </c>
      <c r="G59" s="29">
        <v>880</v>
      </c>
      <c r="H59" s="29">
        <v>49</v>
      </c>
      <c r="I59" s="28">
        <v>27463</v>
      </c>
      <c r="J59" s="28">
        <v>12146</v>
      </c>
      <c r="K59" s="32">
        <v>1108</v>
      </c>
      <c r="L59" s="33">
        <v>842</v>
      </c>
      <c r="M59" s="33">
        <v>261934</v>
      </c>
      <c r="N59" s="32">
        <v>13566</v>
      </c>
      <c r="O59" s="32">
        <v>11196</v>
      </c>
      <c r="P59" s="32">
        <v>43594</v>
      </c>
      <c r="Q59" s="32">
        <v>42284</v>
      </c>
      <c r="R59" s="32">
        <v>105</v>
      </c>
      <c r="S59" s="32">
        <v>1916</v>
      </c>
      <c r="T59" s="32">
        <v>1608</v>
      </c>
      <c r="U59" s="32">
        <v>1046</v>
      </c>
      <c r="V59" s="32">
        <v>910</v>
      </c>
      <c r="W59" s="34">
        <v>1105</v>
      </c>
      <c r="X59" s="35" t="s">
        <v>0</v>
      </c>
      <c r="Y59" s="35">
        <v>580019</v>
      </c>
      <c r="Z59" s="36">
        <v>579169</v>
      </c>
      <c r="AA59" s="37">
        <v>97</v>
      </c>
      <c r="AB59" s="93">
        <v>1987</v>
      </c>
      <c r="AC59" s="36">
        <v>836</v>
      </c>
      <c r="AD59" s="36">
        <v>687</v>
      </c>
      <c r="AE59" s="36">
        <v>487</v>
      </c>
      <c r="AF59" s="36">
        <v>84</v>
      </c>
      <c r="AG59" s="36">
        <v>1048</v>
      </c>
      <c r="AH59" s="36">
        <v>3310</v>
      </c>
      <c r="AI59" s="36">
        <v>2758</v>
      </c>
      <c r="AJ59" s="36">
        <v>1574</v>
      </c>
      <c r="AK59" s="35">
        <v>18</v>
      </c>
      <c r="AL59" s="36">
        <v>1536</v>
      </c>
      <c r="AM59" s="37">
        <v>8990</v>
      </c>
      <c r="AN59" s="39">
        <v>148</v>
      </c>
    </row>
    <row r="60" spans="2:40" ht="13.5" customHeight="1">
      <c r="B60" s="93">
        <v>1988</v>
      </c>
      <c r="C60" s="58">
        <v>988784</v>
      </c>
      <c r="D60" s="59">
        <v>1408</v>
      </c>
      <c r="E60" s="59">
        <v>1646</v>
      </c>
      <c r="F60" s="57">
        <v>39</v>
      </c>
      <c r="G60" s="57">
        <v>874</v>
      </c>
      <c r="H60" s="57">
        <v>51</v>
      </c>
      <c r="I60" s="59">
        <v>27784</v>
      </c>
      <c r="J60" s="59">
        <v>11736</v>
      </c>
      <c r="K60" s="63">
        <v>1062</v>
      </c>
      <c r="L60" s="64">
        <v>483</v>
      </c>
      <c r="M60" s="64">
        <v>253608</v>
      </c>
      <c r="N60" s="63">
        <v>12791</v>
      </c>
      <c r="O60" s="63">
        <v>10943</v>
      </c>
      <c r="P60" s="63">
        <v>46629</v>
      </c>
      <c r="Q60" s="63">
        <v>45221</v>
      </c>
      <c r="R60" s="63">
        <v>108</v>
      </c>
      <c r="S60" s="63">
        <v>1810</v>
      </c>
      <c r="T60" s="63">
        <v>1480</v>
      </c>
      <c r="U60" s="63">
        <v>1174</v>
      </c>
      <c r="V60" s="63">
        <v>997</v>
      </c>
      <c r="W60" s="65">
        <v>971</v>
      </c>
      <c r="X60" s="41" t="s">
        <v>0</v>
      </c>
      <c r="Y60" s="41">
        <v>591478</v>
      </c>
      <c r="Z60" s="54">
        <v>590576</v>
      </c>
      <c r="AA60" s="60">
        <v>91</v>
      </c>
      <c r="AB60" s="93">
        <v>1988</v>
      </c>
      <c r="AC60" s="54">
        <v>745</v>
      </c>
      <c r="AD60" s="54">
        <v>794</v>
      </c>
      <c r="AE60" s="54">
        <v>377</v>
      </c>
      <c r="AF60" s="54">
        <v>83</v>
      </c>
      <c r="AG60" s="54">
        <v>989</v>
      </c>
      <c r="AH60" s="54">
        <v>3082</v>
      </c>
      <c r="AI60" s="54">
        <v>2885</v>
      </c>
      <c r="AJ60" s="54">
        <v>1921</v>
      </c>
      <c r="AK60" s="41">
        <v>5</v>
      </c>
      <c r="AL60" s="54">
        <v>1898</v>
      </c>
      <c r="AM60" s="60">
        <v>9603</v>
      </c>
      <c r="AN60" s="61">
        <v>223</v>
      </c>
    </row>
    <row r="61" spans="2:40" ht="13.5" customHeight="1">
      <c r="B61" s="93">
        <v>1989</v>
      </c>
      <c r="C61" s="28">
        <v>934194</v>
      </c>
      <c r="D61" s="28">
        <v>1323</v>
      </c>
      <c r="E61" s="28">
        <v>1444</v>
      </c>
      <c r="F61" s="29">
        <v>62</v>
      </c>
      <c r="G61" s="29">
        <v>774</v>
      </c>
      <c r="H61" s="29">
        <v>32</v>
      </c>
      <c r="I61" s="28">
        <v>25066</v>
      </c>
      <c r="J61" s="28">
        <v>8993</v>
      </c>
      <c r="K61" s="32">
        <v>939</v>
      </c>
      <c r="L61" s="33">
        <v>520</v>
      </c>
      <c r="M61" s="33">
        <v>195380</v>
      </c>
      <c r="N61" s="32">
        <v>9169</v>
      </c>
      <c r="O61" s="32">
        <v>9467</v>
      </c>
      <c r="P61" s="32">
        <v>35639</v>
      </c>
      <c r="Q61" s="32">
        <v>34539</v>
      </c>
      <c r="R61" s="32">
        <v>60</v>
      </c>
      <c r="S61" s="32">
        <v>1270</v>
      </c>
      <c r="T61" s="32">
        <v>1329</v>
      </c>
      <c r="U61" s="32">
        <v>1097</v>
      </c>
      <c r="V61" s="32">
        <v>983</v>
      </c>
      <c r="W61" s="34">
        <v>781</v>
      </c>
      <c r="X61" s="35" t="s">
        <v>0</v>
      </c>
      <c r="Y61" s="35">
        <v>622039</v>
      </c>
      <c r="Z61" s="36">
        <v>621202</v>
      </c>
      <c r="AA61" s="37">
        <v>54</v>
      </c>
      <c r="AB61" s="93">
        <v>1989</v>
      </c>
      <c r="AC61" s="36">
        <v>640</v>
      </c>
      <c r="AD61" s="36">
        <v>365</v>
      </c>
      <c r="AE61" s="36">
        <v>267</v>
      </c>
      <c r="AF61" s="36">
        <v>79</v>
      </c>
      <c r="AG61" s="36">
        <v>962</v>
      </c>
      <c r="AH61" s="36">
        <v>2556</v>
      </c>
      <c r="AI61" s="36">
        <v>2400</v>
      </c>
      <c r="AJ61" s="36">
        <v>1286</v>
      </c>
      <c r="AK61" s="35">
        <v>3</v>
      </c>
      <c r="AL61" s="36">
        <v>1265</v>
      </c>
      <c r="AM61" s="37">
        <v>8149</v>
      </c>
      <c r="AN61" s="39">
        <v>165</v>
      </c>
    </row>
    <row r="62" spans="2:40" ht="13.5" customHeight="1">
      <c r="B62" s="110">
        <v>1990</v>
      </c>
      <c r="C62" s="28">
        <v>899650</v>
      </c>
      <c r="D62" s="28">
        <v>1238</v>
      </c>
      <c r="E62" s="28">
        <v>1582</v>
      </c>
      <c r="F62" s="29">
        <v>53</v>
      </c>
      <c r="G62" s="29">
        <v>845</v>
      </c>
      <c r="H62" s="29">
        <v>45</v>
      </c>
      <c r="I62" s="28">
        <v>24174</v>
      </c>
      <c r="J62" s="28">
        <v>8058</v>
      </c>
      <c r="K62" s="32">
        <v>772</v>
      </c>
      <c r="L62" s="33">
        <v>385</v>
      </c>
      <c r="M62" s="33">
        <v>175559</v>
      </c>
      <c r="N62" s="32">
        <v>7756</v>
      </c>
      <c r="O62" s="32">
        <v>8653</v>
      </c>
      <c r="P62" s="32">
        <v>41853</v>
      </c>
      <c r="Q62" s="32">
        <v>40926</v>
      </c>
      <c r="R62" s="32">
        <v>69</v>
      </c>
      <c r="S62" s="32">
        <v>1282</v>
      </c>
      <c r="T62" s="32">
        <v>1289</v>
      </c>
      <c r="U62" s="32">
        <v>1143</v>
      </c>
      <c r="V62" s="32">
        <v>802</v>
      </c>
      <c r="W62" s="34">
        <v>761</v>
      </c>
      <c r="X62" s="35" t="s">
        <v>0</v>
      </c>
      <c r="Y62" s="35">
        <v>607245</v>
      </c>
      <c r="Z62" s="36">
        <v>606386</v>
      </c>
      <c r="AA62" s="37">
        <v>75</v>
      </c>
      <c r="AB62" s="110">
        <v>1990</v>
      </c>
      <c r="AC62" s="36">
        <v>614</v>
      </c>
      <c r="AD62" s="36">
        <v>328</v>
      </c>
      <c r="AE62" s="36">
        <v>241</v>
      </c>
      <c r="AF62" s="36">
        <v>87</v>
      </c>
      <c r="AG62" s="36">
        <v>868</v>
      </c>
      <c r="AH62" s="36">
        <v>2474</v>
      </c>
      <c r="AI62" s="36">
        <v>2349</v>
      </c>
      <c r="AJ62" s="36">
        <v>1341</v>
      </c>
      <c r="AK62" s="35">
        <v>2</v>
      </c>
      <c r="AL62" s="36">
        <v>1328</v>
      </c>
      <c r="AM62" s="37">
        <v>6875</v>
      </c>
      <c r="AN62" s="39">
        <v>168</v>
      </c>
    </row>
    <row r="63" spans="2:40" ht="13.5" customHeight="1">
      <c r="B63" s="110">
        <v>1991</v>
      </c>
      <c r="C63" s="28">
        <v>899023</v>
      </c>
      <c r="D63" s="28">
        <v>1159</v>
      </c>
      <c r="E63" s="28">
        <v>1660</v>
      </c>
      <c r="F63" s="29">
        <v>50</v>
      </c>
      <c r="G63" s="29">
        <v>951</v>
      </c>
      <c r="H63" s="29">
        <v>43</v>
      </c>
      <c r="I63" s="28">
        <v>22754</v>
      </c>
      <c r="J63" s="28">
        <v>6918</v>
      </c>
      <c r="K63" s="32">
        <v>724</v>
      </c>
      <c r="L63" s="33">
        <v>402</v>
      </c>
      <c r="M63" s="33">
        <v>169981</v>
      </c>
      <c r="N63" s="32">
        <v>8348</v>
      </c>
      <c r="O63" s="32">
        <v>7894</v>
      </c>
      <c r="P63" s="32">
        <v>55003</v>
      </c>
      <c r="Q63" s="32">
        <v>54088</v>
      </c>
      <c r="R63" s="32">
        <v>49</v>
      </c>
      <c r="S63" s="32">
        <v>1241</v>
      </c>
      <c r="T63" s="32">
        <v>1275</v>
      </c>
      <c r="U63" s="32">
        <v>1116</v>
      </c>
      <c r="V63" s="32">
        <v>759</v>
      </c>
      <c r="W63" s="34">
        <v>1035</v>
      </c>
      <c r="X63" s="35" t="s">
        <v>0</v>
      </c>
      <c r="Y63" s="35">
        <v>603561</v>
      </c>
      <c r="Z63" s="36">
        <v>602865</v>
      </c>
      <c r="AA63" s="37">
        <v>38</v>
      </c>
      <c r="AB63" s="110">
        <v>1991</v>
      </c>
      <c r="AC63" s="36">
        <v>593</v>
      </c>
      <c r="AD63" s="36">
        <v>245</v>
      </c>
      <c r="AE63" s="36">
        <v>232</v>
      </c>
      <c r="AF63" s="36">
        <v>116</v>
      </c>
      <c r="AG63" s="36">
        <v>851</v>
      </c>
      <c r="AH63" s="36">
        <v>2331</v>
      </c>
      <c r="AI63" s="36">
        <v>2214</v>
      </c>
      <c r="AJ63" s="36">
        <v>1310</v>
      </c>
      <c r="AK63" s="35">
        <v>3</v>
      </c>
      <c r="AL63" s="36">
        <v>1280</v>
      </c>
      <c r="AM63" s="37">
        <v>5634</v>
      </c>
      <c r="AN63" s="39">
        <v>138</v>
      </c>
    </row>
    <row r="64" spans="2:40" ht="13.5" customHeight="1">
      <c r="B64" s="110">
        <v>1992</v>
      </c>
      <c r="C64" s="28">
        <v>922953</v>
      </c>
      <c r="D64" s="28">
        <v>1175</v>
      </c>
      <c r="E64" s="28">
        <v>1780</v>
      </c>
      <c r="F64" s="29">
        <v>58</v>
      </c>
      <c r="G64" s="29">
        <v>987</v>
      </c>
      <c r="H64" s="29">
        <v>40</v>
      </c>
      <c r="I64" s="28">
        <v>22322</v>
      </c>
      <c r="J64" s="28">
        <v>6882</v>
      </c>
      <c r="K64" s="32">
        <v>944</v>
      </c>
      <c r="L64" s="33">
        <v>295</v>
      </c>
      <c r="M64" s="33">
        <v>153444</v>
      </c>
      <c r="N64" s="32">
        <v>8742</v>
      </c>
      <c r="O64" s="32">
        <v>8232</v>
      </c>
      <c r="P64" s="32">
        <v>59109</v>
      </c>
      <c r="Q64" s="32">
        <v>58174</v>
      </c>
      <c r="R64" s="32">
        <v>53</v>
      </c>
      <c r="S64" s="32">
        <v>1243</v>
      </c>
      <c r="T64" s="32">
        <v>1188</v>
      </c>
      <c r="U64" s="32">
        <v>1288</v>
      </c>
      <c r="V64" s="32">
        <v>805</v>
      </c>
      <c r="W64" s="34">
        <v>790</v>
      </c>
      <c r="X64" s="35" t="s">
        <v>0</v>
      </c>
      <c r="Y64" s="35">
        <v>638631</v>
      </c>
      <c r="Z64" s="36">
        <v>638045</v>
      </c>
      <c r="AA64" s="37">
        <v>46</v>
      </c>
      <c r="AB64" s="110">
        <v>1992</v>
      </c>
      <c r="AC64" s="36">
        <v>566</v>
      </c>
      <c r="AD64" s="36">
        <v>174</v>
      </c>
      <c r="AE64" s="36">
        <v>225</v>
      </c>
      <c r="AF64" s="36">
        <v>127</v>
      </c>
      <c r="AG64" s="36">
        <v>845</v>
      </c>
      <c r="AH64" s="36">
        <v>2078</v>
      </c>
      <c r="AI64" s="36">
        <v>2474</v>
      </c>
      <c r="AJ64" s="36">
        <v>2021</v>
      </c>
      <c r="AK64" s="35">
        <v>4</v>
      </c>
      <c r="AL64" s="36">
        <v>2004</v>
      </c>
      <c r="AM64" s="37">
        <v>5711</v>
      </c>
      <c r="AN64" s="39">
        <v>164</v>
      </c>
    </row>
    <row r="65" spans="2:40" ht="13.5" customHeight="1">
      <c r="B65" s="110">
        <v>1993</v>
      </c>
      <c r="C65" s="28">
        <v>958475</v>
      </c>
      <c r="D65" s="28">
        <v>1218</v>
      </c>
      <c r="E65" s="28">
        <v>2089</v>
      </c>
      <c r="F65" s="29">
        <v>42</v>
      </c>
      <c r="G65" s="29">
        <v>1148</v>
      </c>
      <c r="H65" s="29">
        <v>44</v>
      </c>
      <c r="I65" s="28">
        <v>22235</v>
      </c>
      <c r="J65" s="28">
        <v>6570</v>
      </c>
      <c r="K65" s="32">
        <v>980</v>
      </c>
      <c r="L65" s="33">
        <v>271</v>
      </c>
      <c r="M65" s="33">
        <v>162111</v>
      </c>
      <c r="N65" s="32">
        <v>8939</v>
      </c>
      <c r="O65" s="32">
        <v>8529</v>
      </c>
      <c r="P65" s="32">
        <v>62939</v>
      </c>
      <c r="Q65" s="32">
        <v>61842</v>
      </c>
      <c r="R65" s="32">
        <v>71</v>
      </c>
      <c r="S65" s="32">
        <v>1422</v>
      </c>
      <c r="T65" s="32">
        <v>1162</v>
      </c>
      <c r="U65" s="32">
        <v>1344</v>
      </c>
      <c r="V65" s="32">
        <v>743</v>
      </c>
      <c r="W65" s="34">
        <v>721</v>
      </c>
      <c r="X65" s="35" t="s">
        <v>0</v>
      </c>
      <c r="Y65" s="35">
        <v>661274</v>
      </c>
      <c r="Z65" s="36">
        <v>660750</v>
      </c>
      <c r="AA65" s="37">
        <v>39</v>
      </c>
      <c r="AB65" s="110">
        <v>1993</v>
      </c>
      <c r="AC65" s="36">
        <v>721</v>
      </c>
      <c r="AD65" s="36">
        <v>123</v>
      </c>
      <c r="AE65" s="36">
        <v>185</v>
      </c>
      <c r="AF65" s="36">
        <v>112</v>
      </c>
      <c r="AG65" s="36">
        <v>711</v>
      </c>
      <c r="AH65" s="36">
        <v>2065</v>
      </c>
      <c r="AI65" s="36">
        <v>2414</v>
      </c>
      <c r="AJ65" s="36">
        <v>1438</v>
      </c>
      <c r="AK65" s="35">
        <v>9</v>
      </c>
      <c r="AL65" s="36">
        <v>1405</v>
      </c>
      <c r="AM65" s="37">
        <v>6344</v>
      </c>
      <c r="AN65" s="39">
        <v>141</v>
      </c>
    </row>
    <row r="66" spans="2:40" ht="13.5" customHeight="1">
      <c r="B66" s="110"/>
      <c r="C66" s="28"/>
      <c r="D66" s="28"/>
      <c r="E66" s="28"/>
      <c r="F66" s="29"/>
      <c r="G66" s="29"/>
      <c r="H66" s="29"/>
      <c r="I66" s="28"/>
      <c r="J66" s="28"/>
      <c r="K66" s="32"/>
      <c r="L66" s="33"/>
      <c r="M66" s="33"/>
      <c r="N66" s="32"/>
      <c r="O66" s="32"/>
      <c r="P66" s="32"/>
      <c r="Q66" s="32"/>
      <c r="R66" s="32"/>
      <c r="S66" s="32"/>
      <c r="T66" s="32"/>
      <c r="U66" s="32"/>
      <c r="V66" s="32"/>
      <c r="W66" s="34"/>
      <c r="X66" s="33"/>
      <c r="Y66" s="35"/>
      <c r="Z66" s="36"/>
      <c r="AA66" s="37"/>
      <c r="AB66" s="110"/>
      <c r="AC66" s="36"/>
      <c r="AD66" s="36"/>
      <c r="AE66" s="36"/>
      <c r="AF66" s="36"/>
      <c r="AG66" s="36"/>
      <c r="AH66" s="36"/>
      <c r="AI66" s="36"/>
      <c r="AJ66" s="36"/>
      <c r="AK66" s="35"/>
      <c r="AL66" s="36"/>
      <c r="AM66" s="37"/>
      <c r="AN66" s="39"/>
    </row>
    <row r="67" spans="2:40" ht="13.5" customHeight="1">
      <c r="B67" s="110">
        <v>1994</v>
      </c>
      <c r="C67" s="28">
        <v>974158</v>
      </c>
      <c r="D67" s="28">
        <v>1275</v>
      </c>
      <c r="E67" s="28">
        <v>2372</v>
      </c>
      <c r="F67" s="29">
        <v>65</v>
      </c>
      <c r="G67" s="29">
        <v>1306</v>
      </c>
      <c r="H67" s="29">
        <v>37</v>
      </c>
      <c r="I67" s="28">
        <v>21674</v>
      </c>
      <c r="J67" s="28">
        <v>5831</v>
      </c>
      <c r="K67" s="32">
        <v>1038</v>
      </c>
      <c r="L67" s="33">
        <v>214</v>
      </c>
      <c r="M67" s="33">
        <v>164913</v>
      </c>
      <c r="N67" s="32">
        <v>10338</v>
      </c>
      <c r="O67" s="32">
        <v>9382</v>
      </c>
      <c r="P67" s="32">
        <v>69694</v>
      </c>
      <c r="Q67" s="32">
        <v>68584</v>
      </c>
      <c r="R67" s="32">
        <v>78</v>
      </c>
      <c r="S67" s="32">
        <v>1334</v>
      </c>
      <c r="T67" s="32">
        <v>1161</v>
      </c>
      <c r="U67" s="32">
        <v>1412</v>
      </c>
      <c r="V67" s="32">
        <v>894</v>
      </c>
      <c r="W67" s="34">
        <v>923</v>
      </c>
      <c r="X67" s="35" t="s">
        <v>0</v>
      </c>
      <c r="Y67" s="35">
        <v>666722</v>
      </c>
      <c r="Z67" s="36">
        <v>666193</v>
      </c>
      <c r="AA67" s="37">
        <v>49</v>
      </c>
      <c r="AB67" s="110">
        <v>1994</v>
      </c>
      <c r="AC67" s="36">
        <v>718</v>
      </c>
      <c r="AD67" s="36">
        <v>106</v>
      </c>
      <c r="AE67" s="36">
        <v>225</v>
      </c>
      <c r="AF67" s="36">
        <v>164</v>
      </c>
      <c r="AG67" s="36">
        <v>1031</v>
      </c>
      <c r="AH67" s="36">
        <v>2040</v>
      </c>
      <c r="AI67" s="36">
        <v>2492</v>
      </c>
      <c r="AJ67" s="36">
        <v>1247</v>
      </c>
      <c r="AK67" s="35">
        <v>4</v>
      </c>
      <c r="AL67" s="36">
        <v>1229</v>
      </c>
      <c r="AM67" s="37">
        <v>4917</v>
      </c>
      <c r="AN67" s="39">
        <v>201</v>
      </c>
    </row>
    <row r="68" spans="2:40" ht="13.5" customHeight="1">
      <c r="B68" s="110">
        <v>1995</v>
      </c>
      <c r="C68" s="28">
        <v>970179</v>
      </c>
      <c r="D68" s="28">
        <v>1295</v>
      </c>
      <c r="E68" s="28">
        <v>2169</v>
      </c>
      <c r="F68" s="29">
        <v>39</v>
      </c>
      <c r="G68" s="29">
        <v>1219</v>
      </c>
      <c r="H68" s="29">
        <v>26</v>
      </c>
      <c r="I68" s="28">
        <v>20972</v>
      </c>
      <c r="J68" s="28">
        <v>5976</v>
      </c>
      <c r="K68" s="32">
        <v>892</v>
      </c>
      <c r="L68" s="33">
        <v>394</v>
      </c>
      <c r="M68" s="33">
        <v>159453</v>
      </c>
      <c r="N68" s="32">
        <v>8846</v>
      </c>
      <c r="O68" s="32">
        <v>9136</v>
      </c>
      <c r="P68" s="32">
        <v>62005</v>
      </c>
      <c r="Q68" s="32">
        <v>61127</v>
      </c>
      <c r="R68" s="32">
        <v>53</v>
      </c>
      <c r="S68" s="32">
        <v>1294</v>
      </c>
      <c r="T68" s="32">
        <v>1160</v>
      </c>
      <c r="U68" s="32">
        <v>1464</v>
      </c>
      <c r="V68" s="32">
        <v>882</v>
      </c>
      <c r="W68" s="34">
        <v>857</v>
      </c>
      <c r="X68" s="35" t="s">
        <v>0</v>
      </c>
      <c r="Y68" s="35">
        <v>677360</v>
      </c>
      <c r="Z68" s="36">
        <v>676927</v>
      </c>
      <c r="AA68" s="37">
        <v>30</v>
      </c>
      <c r="AB68" s="110">
        <v>1995</v>
      </c>
      <c r="AC68" s="36">
        <v>685</v>
      </c>
      <c r="AD68" s="36">
        <v>101</v>
      </c>
      <c r="AE68" s="36">
        <v>258</v>
      </c>
      <c r="AF68" s="36">
        <v>196</v>
      </c>
      <c r="AG68" s="36">
        <v>1147</v>
      </c>
      <c r="AH68" s="36">
        <v>2324</v>
      </c>
      <c r="AI68" s="36">
        <v>2418</v>
      </c>
      <c r="AJ68" s="36">
        <v>1702</v>
      </c>
      <c r="AK68" s="35">
        <v>9</v>
      </c>
      <c r="AL68" s="36">
        <v>1679</v>
      </c>
      <c r="AM68" s="37">
        <v>5270</v>
      </c>
      <c r="AN68" s="39">
        <v>240</v>
      </c>
    </row>
    <row r="69" spans="2:40" ht="13.5" customHeight="1">
      <c r="B69" s="110">
        <v>1996</v>
      </c>
      <c r="C69" s="28">
        <v>979275</v>
      </c>
      <c r="D69" s="28">
        <v>1242</v>
      </c>
      <c r="E69" s="28">
        <v>2390</v>
      </c>
      <c r="F69" s="29">
        <v>52</v>
      </c>
      <c r="G69" s="29">
        <v>1422</v>
      </c>
      <c r="H69" s="29">
        <v>43</v>
      </c>
      <c r="I69" s="28">
        <v>21076</v>
      </c>
      <c r="J69" s="28">
        <v>5877</v>
      </c>
      <c r="K69" s="32">
        <v>844</v>
      </c>
      <c r="L69" s="33">
        <v>259</v>
      </c>
      <c r="M69" s="33">
        <v>162675</v>
      </c>
      <c r="N69" s="32">
        <v>8256</v>
      </c>
      <c r="O69" s="32">
        <v>9054</v>
      </c>
      <c r="P69" s="32">
        <v>62020</v>
      </c>
      <c r="Q69" s="32">
        <v>61107</v>
      </c>
      <c r="R69" s="32">
        <v>70</v>
      </c>
      <c r="S69" s="32">
        <v>1197</v>
      </c>
      <c r="T69" s="32">
        <v>1117</v>
      </c>
      <c r="U69" s="32">
        <v>1675</v>
      </c>
      <c r="V69" s="32">
        <v>1114</v>
      </c>
      <c r="W69" s="34">
        <v>766</v>
      </c>
      <c r="X69" s="35" t="s">
        <v>0</v>
      </c>
      <c r="Y69" s="35">
        <v>684196</v>
      </c>
      <c r="Z69" s="36">
        <v>683691</v>
      </c>
      <c r="AA69" s="37">
        <v>41</v>
      </c>
      <c r="AB69" s="110">
        <v>1996</v>
      </c>
      <c r="AC69" s="36">
        <v>710</v>
      </c>
      <c r="AD69" s="36">
        <v>85</v>
      </c>
      <c r="AE69" s="36">
        <v>234</v>
      </c>
      <c r="AF69" s="36">
        <v>189</v>
      </c>
      <c r="AG69" s="36">
        <v>1379</v>
      </c>
      <c r="AH69" s="36">
        <v>2336</v>
      </c>
      <c r="AI69" s="36">
        <v>2494</v>
      </c>
      <c r="AJ69" s="36">
        <v>1999</v>
      </c>
      <c r="AK69" s="35">
        <v>4</v>
      </c>
      <c r="AL69" s="36">
        <v>1985</v>
      </c>
      <c r="AM69" s="37">
        <v>4132</v>
      </c>
      <c r="AN69" s="39">
        <v>307</v>
      </c>
    </row>
    <row r="70" spans="2:40" ht="13.5" customHeight="1">
      <c r="B70" s="110">
        <v>1997</v>
      </c>
      <c r="C70" s="28">
        <v>957460</v>
      </c>
      <c r="D70" s="28">
        <v>1284</v>
      </c>
      <c r="E70" s="28">
        <v>3152</v>
      </c>
      <c r="F70" s="29">
        <v>51</v>
      </c>
      <c r="G70" s="29">
        <v>2015</v>
      </c>
      <c r="H70" s="29">
        <v>70</v>
      </c>
      <c r="I70" s="28">
        <v>22826</v>
      </c>
      <c r="J70" s="28">
        <v>6492</v>
      </c>
      <c r="K70" s="32">
        <v>974</v>
      </c>
      <c r="L70" s="33">
        <v>384</v>
      </c>
      <c r="M70" s="33">
        <v>175632</v>
      </c>
      <c r="N70" s="32">
        <v>8748</v>
      </c>
      <c r="O70" s="32">
        <v>9756</v>
      </c>
      <c r="P70" s="32">
        <v>62302</v>
      </c>
      <c r="Q70" s="32">
        <v>61372</v>
      </c>
      <c r="R70" s="32">
        <v>81</v>
      </c>
      <c r="S70" s="32">
        <v>1197</v>
      </c>
      <c r="T70" s="32">
        <v>1448</v>
      </c>
      <c r="U70" s="32">
        <v>1854</v>
      </c>
      <c r="V70" s="32">
        <v>1143</v>
      </c>
      <c r="W70" s="34">
        <v>673</v>
      </c>
      <c r="X70" s="35" t="s">
        <v>0</v>
      </c>
      <c r="Y70" s="35">
        <v>644394</v>
      </c>
      <c r="Z70" s="36">
        <v>643887</v>
      </c>
      <c r="AA70" s="37">
        <v>51</v>
      </c>
      <c r="AB70" s="110">
        <v>1997</v>
      </c>
      <c r="AC70" s="36">
        <v>749</v>
      </c>
      <c r="AD70" s="36">
        <v>63</v>
      </c>
      <c r="AE70" s="36">
        <v>273</v>
      </c>
      <c r="AF70" s="36">
        <v>167</v>
      </c>
      <c r="AG70" s="36">
        <v>1567</v>
      </c>
      <c r="AH70" s="36">
        <v>2489</v>
      </c>
      <c r="AI70" s="36">
        <v>2773</v>
      </c>
      <c r="AJ70" s="36">
        <v>1598</v>
      </c>
      <c r="AK70" s="35">
        <v>32</v>
      </c>
      <c r="AL70" s="36">
        <v>1549</v>
      </c>
      <c r="AM70" s="37">
        <v>3273</v>
      </c>
      <c r="AN70" s="39">
        <v>211</v>
      </c>
    </row>
    <row r="71" spans="2:40" ht="13.5" customHeight="1">
      <c r="B71" s="110">
        <v>1998</v>
      </c>
      <c r="C71" s="28">
        <v>1006804</v>
      </c>
      <c r="D71" s="28">
        <v>1365</v>
      </c>
      <c r="E71" s="28">
        <v>3379</v>
      </c>
      <c r="F71" s="29">
        <v>118</v>
      </c>
      <c r="G71" s="29">
        <v>1957</v>
      </c>
      <c r="H71" s="29">
        <v>50</v>
      </c>
      <c r="I71" s="28">
        <v>22795</v>
      </c>
      <c r="J71" s="28">
        <v>5885</v>
      </c>
      <c r="K71" s="32">
        <v>961</v>
      </c>
      <c r="L71" s="33">
        <v>193</v>
      </c>
      <c r="M71" s="33">
        <v>181329</v>
      </c>
      <c r="N71" s="32">
        <v>8651</v>
      </c>
      <c r="O71" s="32">
        <v>9921</v>
      </c>
      <c r="P71" s="32">
        <v>67569</v>
      </c>
      <c r="Q71" s="32">
        <v>66687</v>
      </c>
      <c r="R71" s="32">
        <v>51</v>
      </c>
      <c r="S71" s="32">
        <v>1373</v>
      </c>
      <c r="T71" s="32">
        <v>1512</v>
      </c>
      <c r="U71" s="32">
        <v>1890</v>
      </c>
      <c r="V71" s="32">
        <v>1096</v>
      </c>
      <c r="W71" s="34">
        <v>881</v>
      </c>
      <c r="X71" s="35" t="s">
        <v>0</v>
      </c>
      <c r="Y71" s="35">
        <v>683035</v>
      </c>
      <c r="Z71" s="36">
        <v>682541</v>
      </c>
      <c r="AA71" s="37">
        <v>38</v>
      </c>
      <c r="AB71" s="110">
        <v>1998</v>
      </c>
      <c r="AC71" s="36">
        <v>693</v>
      </c>
      <c r="AD71" s="36">
        <v>69</v>
      </c>
      <c r="AE71" s="36">
        <v>226</v>
      </c>
      <c r="AF71" s="36">
        <v>141</v>
      </c>
      <c r="AG71" s="36">
        <v>1492</v>
      </c>
      <c r="AH71" s="36">
        <v>2679</v>
      </c>
      <c r="AI71" s="36">
        <v>2850</v>
      </c>
      <c r="AJ71" s="36">
        <v>1474</v>
      </c>
      <c r="AK71" s="35">
        <v>23</v>
      </c>
      <c r="AL71" s="36">
        <v>1427</v>
      </c>
      <c r="AM71" s="37">
        <v>3372</v>
      </c>
      <c r="AN71" s="39">
        <v>140</v>
      </c>
    </row>
    <row r="72" spans="2:40" ht="13.5" customHeight="1">
      <c r="B72" s="110"/>
      <c r="C72" s="28"/>
      <c r="D72" s="28"/>
      <c r="E72" s="28"/>
      <c r="F72" s="29"/>
      <c r="G72" s="29"/>
      <c r="H72" s="29"/>
      <c r="I72" s="28"/>
      <c r="J72" s="28"/>
      <c r="K72" s="32"/>
      <c r="L72" s="33"/>
      <c r="M72" s="33"/>
      <c r="N72" s="32"/>
      <c r="O72" s="32"/>
      <c r="P72" s="32"/>
      <c r="Q72" s="32"/>
      <c r="R72" s="32"/>
      <c r="S72" s="32"/>
      <c r="T72" s="32"/>
      <c r="U72" s="32"/>
      <c r="V72" s="32"/>
      <c r="W72" s="34"/>
      <c r="X72" s="33"/>
      <c r="Y72" s="35"/>
      <c r="Z72" s="36"/>
      <c r="AA72" s="37"/>
      <c r="AB72" s="110"/>
      <c r="AC72" s="36"/>
      <c r="AD72" s="36"/>
      <c r="AE72" s="36"/>
      <c r="AF72" s="36"/>
      <c r="AG72" s="36"/>
      <c r="AH72" s="36"/>
      <c r="AI72" s="36"/>
      <c r="AJ72" s="36"/>
      <c r="AK72" s="35"/>
      <c r="AL72" s="36"/>
      <c r="AM72" s="37"/>
      <c r="AN72" s="39"/>
    </row>
    <row r="73" spans="2:40" ht="13.5" customHeight="1">
      <c r="B73" s="110">
        <v>1999</v>
      </c>
      <c r="C73" s="28">
        <v>1080107</v>
      </c>
      <c r="D73" s="28">
        <v>1313</v>
      </c>
      <c r="E73" s="28">
        <v>3762</v>
      </c>
      <c r="F73" s="29">
        <v>96</v>
      </c>
      <c r="G73" s="29">
        <v>2224</v>
      </c>
      <c r="H73" s="29">
        <v>73</v>
      </c>
      <c r="I73" s="28">
        <v>21952</v>
      </c>
      <c r="J73" s="28">
        <v>5505</v>
      </c>
      <c r="K73" s="32">
        <v>896</v>
      </c>
      <c r="L73" s="33">
        <v>180</v>
      </c>
      <c r="M73" s="33">
        <v>172147</v>
      </c>
      <c r="N73" s="32">
        <v>8178</v>
      </c>
      <c r="O73" s="32">
        <v>9341</v>
      </c>
      <c r="P73" s="32">
        <v>70812</v>
      </c>
      <c r="Q73" s="32">
        <v>70053</v>
      </c>
      <c r="R73" s="32">
        <v>65</v>
      </c>
      <c r="S73" s="32">
        <v>1486</v>
      </c>
      <c r="T73" s="32">
        <v>1392</v>
      </c>
      <c r="U73" s="32">
        <v>1926</v>
      </c>
      <c r="V73" s="32">
        <v>1102</v>
      </c>
      <c r="W73" s="34">
        <v>755</v>
      </c>
      <c r="X73" s="35" t="s">
        <v>0</v>
      </c>
      <c r="Y73" s="35">
        <v>765167</v>
      </c>
      <c r="Z73" s="36">
        <v>764752</v>
      </c>
      <c r="AA73" s="37">
        <v>53</v>
      </c>
      <c r="AB73" s="110">
        <v>1999</v>
      </c>
      <c r="AC73" s="36">
        <v>750</v>
      </c>
      <c r="AD73" s="36">
        <v>54</v>
      </c>
      <c r="AE73" s="36">
        <v>169</v>
      </c>
      <c r="AF73" s="36">
        <v>164</v>
      </c>
      <c r="AG73" s="36">
        <v>1569</v>
      </c>
      <c r="AH73" s="36">
        <v>2868</v>
      </c>
      <c r="AI73" s="36">
        <v>2861</v>
      </c>
      <c r="AJ73" s="36">
        <v>1388</v>
      </c>
      <c r="AK73" s="35">
        <v>31</v>
      </c>
      <c r="AL73" s="36">
        <v>1344</v>
      </c>
      <c r="AM73" s="37">
        <v>2327</v>
      </c>
      <c r="AN73" s="39">
        <v>160</v>
      </c>
    </row>
    <row r="74" spans="2:40" ht="13.5" customHeight="1">
      <c r="B74" s="110">
        <v>2000</v>
      </c>
      <c r="C74" s="28">
        <v>1160142</v>
      </c>
      <c r="D74" s="28">
        <v>1416</v>
      </c>
      <c r="E74" s="28">
        <v>3797</v>
      </c>
      <c r="F74" s="29">
        <v>109</v>
      </c>
      <c r="G74" s="29">
        <v>2215</v>
      </c>
      <c r="H74" s="29">
        <v>89</v>
      </c>
      <c r="I74" s="28">
        <v>29359</v>
      </c>
      <c r="J74" s="28">
        <v>8119</v>
      </c>
      <c r="K74" s="32">
        <v>1458</v>
      </c>
      <c r="L74" s="33">
        <v>222</v>
      </c>
      <c r="M74" s="33">
        <v>162610</v>
      </c>
      <c r="N74" s="32">
        <v>8492</v>
      </c>
      <c r="O74" s="32">
        <v>11261</v>
      </c>
      <c r="P74" s="32">
        <v>58109</v>
      </c>
      <c r="Q74" s="32">
        <v>57138</v>
      </c>
      <c r="R74" s="32">
        <v>59</v>
      </c>
      <c r="S74" s="32">
        <v>1688</v>
      </c>
      <c r="T74" s="32">
        <v>1486</v>
      </c>
      <c r="U74" s="32">
        <v>2286</v>
      </c>
      <c r="V74" s="32">
        <v>1179</v>
      </c>
      <c r="W74" s="34">
        <v>742</v>
      </c>
      <c r="X74" s="35" t="s">
        <v>0</v>
      </c>
      <c r="Y74" s="35">
        <v>851104</v>
      </c>
      <c r="Z74" s="36">
        <v>850493</v>
      </c>
      <c r="AA74" s="37">
        <v>102</v>
      </c>
      <c r="AB74" s="110">
        <v>2000</v>
      </c>
      <c r="AC74" s="36">
        <v>789</v>
      </c>
      <c r="AD74" s="36">
        <v>65</v>
      </c>
      <c r="AE74" s="36">
        <v>163</v>
      </c>
      <c r="AF74" s="36">
        <v>180</v>
      </c>
      <c r="AG74" s="36">
        <v>1997</v>
      </c>
      <c r="AH74" s="36">
        <v>3445</v>
      </c>
      <c r="AI74" s="36">
        <v>4062</v>
      </c>
      <c r="AJ74" s="36">
        <v>1631</v>
      </c>
      <c r="AK74" s="35">
        <v>45</v>
      </c>
      <c r="AL74" s="36">
        <v>1562</v>
      </c>
      <c r="AM74" s="37">
        <v>1905</v>
      </c>
      <c r="AN74" s="39">
        <v>181</v>
      </c>
    </row>
    <row r="75" spans="2:40" ht="13.5" customHeight="1">
      <c r="B75" s="110">
        <v>2001</v>
      </c>
      <c r="C75" s="28">
        <v>1195897</v>
      </c>
      <c r="D75" s="28">
        <v>1334</v>
      </c>
      <c r="E75" s="28">
        <v>4096</v>
      </c>
      <c r="F75" s="29">
        <v>114</v>
      </c>
      <c r="G75" s="29">
        <v>2539</v>
      </c>
      <c r="H75" s="29">
        <v>72</v>
      </c>
      <c r="I75" s="28">
        <v>29584</v>
      </c>
      <c r="J75" s="28">
        <v>8636</v>
      </c>
      <c r="K75" s="32">
        <v>1525</v>
      </c>
      <c r="L75" s="33">
        <v>497</v>
      </c>
      <c r="M75" s="33">
        <v>168919</v>
      </c>
      <c r="N75" s="32">
        <v>8495</v>
      </c>
      <c r="O75" s="32">
        <v>10186</v>
      </c>
      <c r="P75" s="32">
        <v>65695</v>
      </c>
      <c r="Q75" s="32">
        <v>64628</v>
      </c>
      <c r="R75" s="32">
        <v>88</v>
      </c>
      <c r="S75" s="32">
        <v>2322</v>
      </c>
      <c r="T75" s="32">
        <v>1277</v>
      </c>
      <c r="U75" s="32">
        <v>2236</v>
      </c>
      <c r="V75" s="32">
        <v>1261</v>
      </c>
      <c r="W75" s="34">
        <v>592</v>
      </c>
      <c r="X75" s="14">
        <v>0</v>
      </c>
      <c r="Y75" s="35">
        <v>871279</v>
      </c>
      <c r="Z75" s="36">
        <v>870605</v>
      </c>
      <c r="AA75" s="37">
        <v>88</v>
      </c>
      <c r="AB75" s="110">
        <v>2001</v>
      </c>
      <c r="AC75" s="36">
        <v>783</v>
      </c>
      <c r="AD75" s="36">
        <v>84</v>
      </c>
      <c r="AE75" s="36">
        <v>223</v>
      </c>
      <c r="AF75" s="36">
        <v>179</v>
      </c>
      <c r="AG75" s="36">
        <v>2057</v>
      </c>
      <c r="AH75" s="36">
        <v>3856</v>
      </c>
      <c r="AI75" s="36">
        <v>4222</v>
      </c>
      <c r="AJ75" s="36">
        <v>1634</v>
      </c>
      <c r="AK75" s="35">
        <v>53</v>
      </c>
      <c r="AL75" s="36">
        <v>1558</v>
      </c>
      <c r="AM75" s="37">
        <v>2080</v>
      </c>
      <c r="AN75" s="39">
        <v>148</v>
      </c>
    </row>
    <row r="76" spans="2:40" ht="13.5" customHeight="1">
      <c r="B76" s="110">
        <v>2002</v>
      </c>
      <c r="C76" s="28">
        <v>1219564</v>
      </c>
      <c r="D76" s="28">
        <v>1405</v>
      </c>
      <c r="E76" s="28">
        <v>4151</v>
      </c>
      <c r="F76" s="29">
        <v>141</v>
      </c>
      <c r="G76" s="29">
        <v>2391</v>
      </c>
      <c r="H76" s="29">
        <v>67</v>
      </c>
      <c r="I76" s="28">
        <v>29862</v>
      </c>
      <c r="J76" s="28">
        <v>9132</v>
      </c>
      <c r="K76" s="32">
        <v>1527</v>
      </c>
      <c r="L76" s="33">
        <v>283</v>
      </c>
      <c r="M76" s="33">
        <v>180725</v>
      </c>
      <c r="N76" s="32">
        <v>9507</v>
      </c>
      <c r="O76" s="32">
        <v>8811</v>
      </c>
      <c r="P76" s="32">
        <v>73467</v>
      </c>
      <c r="Q76" s="32">
        <v>72283</v>
      </c>
      <c r="R76" s="32">
        <v>85</v>
      </c>
      <c r="S76" s="32">
        <v>2916</v>
      </c>
      <c r="T76" s="32">
        <v>1355</v>
      </c>
      <c r="U76" s="32">
        <v>2130</v>
      </c>
      <c r="V76" s="32">
        <v>1371</v>
      </c>
      <c r="W76" s="34">
        <v>483</v>
      </c>
      <c r="X76" s="33">
        <v>322</v>
      </c>
      <c r="Y76" s="74">
        <v>872395</v>
      </c>
      <c r="Z76" s="35">
        <v>871684</v>
      </c>
      <c r="AA76" s="74">
        <v>115</v>
      </c>
      <c r="AB76" s="110">
        <v>2002</v>
      </c>
      <c r="AC76" s="36">
        <v>815</v>
      </c>
      <c r="AD76" s="74">
        <v>84</v>
      </c>
      <c r="AE76" s="35">
        <v>252</v>
      </c>
      <c r="AF76" s="36">
        <v>173</v>
      </c>
      <c r="AG76" s="36">
        <v>2194</v>
      </c>
      <c r="AH76" s="36">
        <v>4214</v>
      </c>
      <c r="AI76" s="36">
        <v>4931</v>
      </c>
      <c r="AJ76" s="36">
        <v>2112</v>
      </c>
      <c r="AK76" s="35">
        <v>91</v>
      </c>
      <c r="AL76" s="36">
        <v>1996</v>
      </c>
      <c r="AM76" s="67">
        <v>1928</v>
      </c>
      <c r="AN76" s="74">
        <v>147</v>
      </c>
    </row>
    <row r="77" spans="2:40" ht="13.5" customHeight="1">
      <c r="B77" s="110">
        <v>2003</v>
      </c>
      <c r="C77" s="42">
        <v>1269785</v>
      </c>
      <c r="D77" s="28">
        <v>1456</v>
      </c>
      <c r="E77" s="28">
        <v>4698</v>
      </c>
      <c r="F77" s="29">
        <v>90</v>
      </c>
      <c r="G77" s="29">
        <v>2710</v>
      </c>
      <c r="H77" s="29">
        <v>78</v>
      </c>
      <c r="I77" s="28">
        <v>28999</v>
      </c>
      <c r="J77" s="28">
        <v>10124</v>
      </c>
      <c r="K77" s="32">
        <v>1457</v>
      </c>
      <c r="L77" s="33">
        <v>419</v>
      </c>
      <c r="M77" s="33">
        <v>191403</v>
      </c>
      <c r="N77" s="32">
        <v>10194</v>
      </c>
      <c r="O77" s="32">
        <v>8531</v>
      </c>
      <c r="P77" s="32">
        <v>90446</v>
      </c>
      <c r="Q77" s="32">
        <v>89358</v>
      </c>
      <c r="R77" s="32">
        <v>52</v>
      </c>
      <c r="S77" s="32">
        <v>4345</v>
      </c>
      <c r="T77" s="32">
        <v>1342</v>
      </c>
      <c r="U77" s="32">
        <v>2273</v>
      </c>
      <c r="V77" s="32">
        <v>1456</v>
      </c>
      <c r="W77" s="34">
        <v>432</v>
      </c>
      <c r="X77" s="33">
        <v>308</v>
      </c>
      <c r="Y77" s="74">
        <v>890589</v>
      </c>
      <c r="Z77" s="35">
        <v>889875</v>
      </c>
      <c r="AA77" s="67">
        <v>134</v>
      </c>
      <c r="AB77" s="110">
        <v>2003</v>
      </c>
      <c r="AC77" s="36">
        <v>866</v>
      </c>
      <c r="AD77" s="52">
        <v>77</v>
      </c>
      <c r="AE77" s="36">
        <v>151</v>
      </c>
      <c r="AF77" s="36">
        <v>151</v>
      </c>
      <c r="AG77" s="36">
        <v>2508</v>
      </c>
      <c r="AH77" s="36">
        <v>5361</v>
      </c>
      <c r="AI77" s="36">
        <v>5331</v>
      </c>
      <c r="AJ77" s="36">
        <v>2124</v>
      </c>
      <c r="AK77" s="35">
        <v>127</v>
      </c>
      <c r="AL77" s="36">
        <v>1973</v>
      </c>
      <c r="AM77" s="67">
        <v>1725</v>
      </c>
      <c r="AN77" s="74">
        <v>199</v>
      </c>
    </row>
    <row r="78" spans="2:40" ht="13.5" customHeight="1">
      <c r="B78" s="110"/>
      <c r="C78" s="42"/>
      <c r="D78" s="28"/>
      <c r="E78" s="28"/>
      <c r="F78" s="29"/>
      <c r="G78" s="29"/>
      <c r="H78" s="29"/>
      <c r="I78" s="28"/>
      <c r="J78" s="28"/>
      <c r="K78" s="32"/>
      <c r="L78" s="33"/>
      <c r="M78" s="33"/>
      <c r="N78" s="32"/>
      <c r="O78" s="32"/>
      <c r="P78" s="32"/>
      <c r="Q78" s="32"/>
      <c r="R78" s="32"/>
      <c r="S78" s="32"/>
      <c r="T78" s="32"/>
      <c r="U78" s="32"/>
      <c r="V78" s="32"/>
      <c r="W78" s="34"/>
      <c r="X78" s="33"/>
      <c r="Y78" s="74"/>
      <c r="Z78" s="35"/>
      <c r="AA78" s="67"/>
      <c r="AB78" s="110"/>
      <c r="AC78" s="36"/>
      <c r="AD78" s="52"/>
      <c r="AE78" s="36"/>
      <c r="AF78" s="36"/>
      <c r="AG78" s="36"/>
      <c r="AH78" s="36"/>
      <c r="AI78" s="36"/>
      <c r="AJ78" s="36"/>
      <c r="AK78" s="35"/>
      <c r="AL78" s="36"/>
      <c r="AM78" s="67"/>
      <c r="AN78" s="74"/>
    </row>
    <row r="79" spans="2:40" ht="13.5" customHeight="1">
      <c r="B79" s="110">
        <v>2004</v>
      </c>
      <c r="C79" s="28">
        <v>1289416</v>
      </c>
      <c r="D79" s="28">
        <v>1391</v>
      </c>
      <c r="E79" s="28">
        <v>4154</v>
      </c>
      <c r="F79" s="29">
        <v>120</v>
      </c>
      <c r="G79" s="29">
        <v>2269</v>
      </c>
      <c r="H79" s="29">
        <v>91</v>
      </c>
      <c r="I79" s="28">
        <v>27069</v>
      </c>
      <c r="J79" s="28">
        <v>11002</v>
      </c>
      <c r="K79" s="32">
        <v>1388</v>
      </c>
      <c r="L79" s="33">
        <v>279</v>
      </c>
      <c r="M79" s="33">
        <v>195151</v>
      </c>
      <c r="N79" s="32">
        <v>11238</v>
      </c>
      <c r="O79" s="32">
        <v>7063</v>
      </c>
      <c r="P79" s="32">
        <v>97293</v>
      </c>
      <c r="Q79" s="32">
        <v>96083</v>
      </c>
      <c r="R79" s="32">
        <v>27</v>
      </c>
      <c r="S79" s="32">
        <v>4935</v>
      </c>
      <c r="T79" s="32">
        <v>1107</v>
      </c>
      <c r="U79" s="32">
        <v>2225</v>
      </c>
      <c r="V79" s="32">
        <v>1451</v>
      </c>
      <c r="W79" s="34">
        <v>590</v>
      </c>
      <c r="X79" s="33">
        <v>270</v>
      </c>
      <c r="Y79" s="35">
        <v>900805</v>
      </c>
      <c r="Z79" s="32">
        <v>900119</v>
      </c>
      <c r="AA79" s="37">
        <v>126</v>
      </c>
      <c r="AB79" s="110">
        <v>2004</v>
      </c>
      <c r="AC79" s="32">
        <v>867</v>
      </c>
      <c r="AD79" s="52">
        <v>86</v>
      </c>
      <c r="AE79" s="36">
        <v>113</v>
      </c>
      <c r="AF79" s="36">
        <v>187</v>
      </c>
      <c r="AG79" s="36">
        <v>2705</v>
      </c>
      <c r="AH79" s="36">
        <v>5993</v>
      </c>
      <c r="AI79" s="36">
        <v>5522</v>
      </c>
      <c r="AJ79" s="36">
        <v>2236</v>
      </c>
      <c r="AK79" s="33">
        <v>152</v>
      </c>
      <c r="AL79" s="32">
        <v>2052</v>
      </c>
      <c r="AM79" s="37">
        <v>1422</v>
      </c>
      <c r="AN79" s="39">
        <v>291</v>
      </c>
    </row>
    <row r="80" spans="2:40" s="15" customFormat="1" ht="13.5" customHeight="1">
      <c r="B80" s="123">
        <v>2005</v>
      </c>
      <c r="C80" s="43">
        <f>891524+386955</f>
        <v>1278479</v>
      </c>
      <c r="D80" s="29">
        <v>1338</v>
      </c>
      <c r="E80" s="29">
        <v>3844</v>
      </c>
      <c r="F80" s="29">
        <v>90</v>
      </c>
      <c r="G80" s="29">
        <v>2128</v>
      </c>
      <c r="H80" s="29">
        <v>75</v>
      </c>
      <c r="I80" s="29">
        <v>27130</v>
      </c>
      <c r="J80" s="29">
        <v>13970</v>
      </c>
      <c r="K80" s="36">
        <v>1522</v>
      </c>
      <c r="L80" s="35">
        <v>95</v>
      </c>
      <c r="M80" s="35">
        <v>194119</v>
      </c>
      <c r="N80" s="36">
        <v>11648</v>
      </c>
      <c r="O80" s="36">
        <v>6439</v>
      </c>
      <c r="P80" s="36">
        <f>1111+91306</f>
        <v>92417</v>
      </c>
      <c r="Q80" s="36">
        <v>91306</v>
      </c>
      <c r="R80" s="36">
        <v>31</v>
      </c>
      <c r="S80" s="36">
        <v>4889</v>
      </c>
      <c r="T80" s="36">
        <v>1074</v>
      </c>
      <c r="U80" s="36">
        <v>2286</v>
      </c>
      <c r="V80" s="36">
        <v>1502</v>
      </c>
      <c r="W80" s="37">
        <f>4602-2286-1502</f>
        <v>814</v>
      </c>
      <c r="X80" s="35">
        <f>52+227</f>
        <v>279</v>
      </c>
      <c r="Y80" s="51">
        <f>Z80+713</f>
        <v>891958</v>
      </c>
      <c r="Z80" s="36">
        <f>891524-52-227</f>
        <v>891245</v>
      </c>
      <c r="AA80" s="67">
        <v>143</v>
      </c>
      <c r="AB80" s="123">
        <v>2005</v>
      </c>
      <c r="AC80" s="36">
        <v>791</v>
      </c>
      <c r="AD80" s="51">
        <v>96</v>
      </c>
      <c r="AE80" s="36">
        <v>217</v>
      </c>
      <c r="AF80" s="36">
        <v>176</v>
      </c>
      <c r="AG80" s="36">
        <v>2868</v>
      </c>
      <c r="AH80" s="36">
        <v>6107</v>
      </c>
      <c r="AI80" s="36">
        <v>6362</v>
      </c>
      <c r="AJ80" s="36">
        <v>2033</v>
      </c>
      <c r="AK80" s="35">
        <v>209</v>
      </c>
      <c r="AL80" s="36">
        <f>1455+279+59</f>
        <v>1793</v>
      </c>
      <c r="AM80" s="67">
        <v>1771</v>
      </c>
      <c r="AN80" s="74">
        <v>240</v>
      </c>
    </row>
    <row r="81" spans="2:40" s="15" customFormat="1" ht="13.5" customHeight="1">
      <c r="B81" s="123">
        <v>2006</v>
      </c>
      <c r="C81" s="43">
        <v>1241358</v>
      </c>
      <c r="D81" s="29">
        <v>1241</v>
      </c>
      <c r="E81" s="29">
        <v>3335</v>
      </c>
      <c r="F81" s="29">
        <v>83</v>
      </c>
      <c r="G81" s="29">
        <v>1684</v>
      </c>
      <c r="H81" s="29">
        <v>72</v>
      </c>
      <c r="I81" s="29">
        <v>27075</v>
      </c>
      <c r="J81" s="29">
        <v>19802</v>
      </c>
      <c r="K81" s="36">
        <v>1693</v>
      </c>
      <c r="L81" s="36">
        <v>155</v>
      </c>
      <c r="M81" s="35">
        <v>187654</v>
      </c>
      <c r="N81" s="36">
        <v>12406</v>
      </c>
      <c r="O81" s="36">
        <v>5780</v>
      </c>
      <c r="P81" s="36">
        <v>90696</v>
      </c>
      <c r="Q81" s="36">
        <v>89444</v>
      </c>
      <c r="R81" s="36">
        <v>54</v>
      </c>
      <c r="S81" s="36">
        <v>4495</v>
      </c>
      <c r="T81" s="36">
        <v>1058</v>
      </c>
      <c r="U81" s="36">
        <v>2254</v>
      </c>
      <c r="V81" s="36">
        <v>1715</v>
      </c>
      <c r="W81" s="37">
        <v>913</v>
      </c>
      <c r="X81" s="35">
        <v>380</v>
      </c>
      <c r="Y81" s="51">
        <f>856728+736</f>
        <v>857464</v>
      </c>
      <c r="Z81" s="36">
        <v>856728</v>
      </c>
      <c r="AA81" s="67">
        <v>129</v>
      </c>
      <c r="AB81" s="123">
        <v>2006</v>
      </c>
      <c r="AC81" s="36">
        <v>825</v>
      </c>
      <c r="AD81" s="51">
        <v>92</v>
      </c>
      <c r="AE81" s="36">
        <v>168</v>
      </c>
      <c r="AF81" s="36">
        <v>167</v>
      </c>
      <c r="AG81" s="36">
        <v>3118</v>
      </c>
      <c r="AH81" s="36">
        <v>6209</v>
      </c>
      <c r="AI81" s="36">
        <v>6551</v>
      </c>
      <c r="AJ81" s="36">
        <v>1847</v>
      </c>
      <c r="AK81" s="36">
        <v>74</v>
      </c>
      <c r="AL81" s="36">
        <v>1742</v>
      </c>
      <c r="AM81" s="67">
        <v>1380</v>
      </c>
      <c r="AN81" s="74">
        <v>224</v>
      </c>
    </row>
    <row r="82" spans="2:40" s="15" customFormat="1" ht="13.5" customHeight="1">
      <c r="B82" s="123">
        <v>2007</v>
      </c>
      <c r="C82" s="46">
        <v>1184336</v>
      </c>
      <c r="D82" s="29">
        <v>1161</v>
      </c>
      <c r="E82" s="30">
        <v>2985</v>
      </c>
      <c r="F82" s="30">
        <v>65</v>
      </c>
      <c r="G82" s="30">
        <v>1446</v>
      </c>
      <c r="H82" s="30">
        <v>59</v>
      </c>
      <c r="I82" s="30">
        <v>25458</v>
      </c>
      <c r="J82" s="30">
        <v>21808</v>
      </c>
      <c r="K82" s="35">
        <v>1684</v>
      </c>
      <c r="L82" s="35">
        <v>159</v>
      </c>
      <c r="M82" s="35">
        <v>180446</v>
      </c>
      <c r="N82" s="35">
        <v>12113</v>
      </c>
      <c r="O82" s="35">
        <v>5054</v>
      </c>
      <c r="P82" s="35">
        <v>81296</v>
      </c>
      <c r="Q82" s="35">
        <v>80192</v>
      </c>
      <c r="R82" s="35">
        <v>36</v>
      </c>
      <c r="S82" s="35">
        <v>4230</v>
      </c>
      <c r="T82" s="35">
        <v>1013</v>
      </c>
      <c r="U82" s="35">
        <v>2240</v>
      </c>
      <c r="V82" s="35">
        <v>1618</v>
      </c>
      <c r="W82" s="35">
        <v>892</v>
      </c>
      <c r="X82" s="35">
        <v>425</v>
      </c>
      <c r="Y82" s="52">
        <v>818996</v>
      </c>
      <c r="Z82" s="35">
        <v>818334</v>
      </c>
      <c r="AA82" s="74">
        <v>140</v>
      </c>
      <c r="AB82" s="123">
        <v>2007</v>
      </c>
      <c r="AC82" s="35">
        <v>764</v>
      </c>
      <c r="AD82" s="52">
        <v>76</v>
      </c>
      <c r="AE82" s="35">
        <v>98</v>
      </c>
      <c r="AF82" s="35">
        <v>152</v>
      </c>
      <c r="AG82" s="35">
        <v>3181</v>
      </c>
      <c r="AH82" s="35">
        <v>5901</v>
      </c>
      <c r="AI82" s="35">
        <v>6575</v>
      </c>
      <c r="AJ82" s="35">
        <v>1898</v>
      </c>
      <c r="AK82" s="35">
        <v>68</v>
      </c>
      <c r="AL82" s="35">
        <v>1805</v>
      </c>
      <c r="AM82" s="52">
        <v>1529</v>
      </c>
      <c r="AN82" s="74">
        <v>137</v>
      </c>
    </row>
    <row r="83" spans="2:40" s="15" customFormat="1" ht="13.5" customHeight="1">
      <c r="B83" s="123">
        <v>2008</v>
      </c>
      <c r="C83" s="46">
        <v>1081955</v>
      </c>
      <c r="D83" s="29">
        <v>1211</v>
      </c>
      <c r="E83" s="30">
        <v>2813</v>
      </c>
      <c r="F83" s="30">
        <v>74</v>
      </c>
      <c r="G83" s="30">
        <v>1470</v>
      </c>
      <c r="H83" s="30">
        <v>64</v>
      </c>
      <c r="I83" s="30">
        <v>23164</v>
      </c>
      <c r="J83" s="30">
        <v>22379</v>
      </c>
      <c r="K83" s="35">
        <v>1824</v>
      </c>
      <c r="L83" s="35">
        <v>83</v>
      </c>
      <c r="M83" s="35">
        <v>174738</v>
      </c>
      <c r="N83" s="35">
        <v>12036</v>
      </c>
      <c r="O83" s="35">
        <v>4474</v>
      </c>
      <c r="P83" s="35">
        <v>65396</v>
      </c>
      <c r="Q83" s="35">
        <v>64256</v>
      </c>
      <c r="R83" s="35">
        <v>30</v>
      </c>
      <c r="S83" s="35">
        <v>3404</v>
      </c>
      <c r="T83" s="35">
        <v>951</v>
      </c>
      <c r="U83" s="35">
        <v>2219</v>
      </c>
      <c r="V83" s="35">
        <v>1613</v>
      </c>
      <c r="W83" s="35">
        <v>857</v>
      </c>
      <c r="X83" s="35">
        <v>349</v>
      </c>
      <c r="Y83" s="52">
        <v>742490</v>
      </c>
      <c r="Z83" s="35">
        <v>741855</v>
      </c>
      <c r="AA83" s="74">
        <v>114</v>
      </c>
      <c r="AB83" s="123">
        <v>2008</v>
      </c>
      <c r="AC83" s="35">
        <v>659</v>
      </c>
      <c r="AD83" s="52">
        <v>82</v>
      </c>
      <c r="AE83" s="35">
        <v>120</v>
      </c>
      <c r="AF83" s="35">
        <v>129</v>
      </c>
      <c r="AG83" s="35">
        <v>2945</v>
      </c>
      <c r="AH83" s="35">
        <v>5881</v>
      </c>
      <c r="AI83" s="35">
        <v>6480</v>
      </c>
      <c r="AJ83" s="35">
        <v>1810</v>
      </c>
      <c r="AK83" s="35">
        <v>87</v>
      </c>
      <c r="AL83" s="35">
        <v>1703</v>
      </c>
      <c r="AM83" s="52">
        <v>1359</v>
      </c>
      <c r="AN83" s="74">
        <v>103</v>
      </c>
    </row>
    <row r="84" spans="2:40" s="15" customFormat="1" ht="13.5" customHeight="1">
      <c r="B84" s="123"/>
      <c r="C84" s="46"/>
      <c r="D84" s="29"/>
      <c r="E84" s="30"/>
      <c r="F84" s="30"/>
      <c r="G84" s="30"/>
      <c r="H84" s="30"/>
      <c r="I84" s="30"/>
      <c r="J84" s="30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52"/>
      <c r="Z84" s="35"/>
      <c r="AA84" s="74"/>
      <c r="AB84" s="123"/>
      <c r="AC84" s="35"/>
      <c r="AD84" s="52"/>
      <c r="AE84" s="35"/>
      <c r="AF84" s="35"/>
      <c r="AG84" s="35"/>
      <c r="AH84" s="35"/>
      <c r="AI84" s="35"/>
      <c r="AJ84" s="35"/>
      <c r="AK84" s="35"/>
      <c r="AL84" s="35"/>
      <c r="AM84" s="52"/>
      <c r="AN84" s="74"/>
    </row>
    <row r="85" spans="2:41" s="15" customFormat="1" ht="13.5" customHeight="1">
      <c r="B85" s="123">
        <v>2009</v>
      </c>
      <c r="C85" s="46">
        <v>1051838</v>
      </c>
      <c r="D85" s="29">
        <v>1036</v>
      </c>
      <c r="E85" s="30">
        <v>3069</v>
      </c>
      <c r="F85" s="46">
        <v>97</v>
      </c>
      <c r="G85" s="46">
        <v>1428</v>
      </c>
      <c r="H85" s="46">
        <v>63</v>
      </c>
      <c r="I85" s="30">
        <v>22253</v>
      </c>
      <c r="J85" s="30">
        <v>21376</v>
      </c>
      <c r="K85" s="35">
        <v>1562</v>
      </c>
      <c r="L85" s="35">
        <v>73</v>
      </c>
      <c r="M85" s="35">
        <v>175823</v>
      </c>
      <c r="N85" s="35">
        <v>12542</v>
      </c>
      <c r="O85" s="35">
        <v>3961</v>
      </c>
      <c r="P85" s="35">
        <v>60992</v>
      </c>
      <c r="Q85" s="35">
        <v>59919</v>
      </c>
      <c r="R85" s="35">
        <v>25</v>
      </c>
      <c r="S85" s="35">
        <v>3172</v>
      </c>
      <c r="T85" s="35">
        <v>918</v>
      </c>
      <c r="U85" s="35">
        <v>2129</v>
      </c>
      <c r="V85" s="35">
        <v>1626</v>
      </c>
      <c r="W85" s="35">
        <v>820</v>
      </c>
      <c r="X85" s="35">
        <v>317</v>
      </c>
      <c r="Y85" s="52">
        <v>719182</v>
      </c>
      <c r="Z85" s="35">
        <v>718633</v>
      </c>
      <c r="AA85" s="74">
        <v>116</v>
      </c>
      <c r="AB85" s="123">
        <v>2009</v>
      </c>
      <c r="AC85" s="35">
        <v>631</v>
      </c>
      <c r="AD85" s="52">
        <v>67</v>
      </c>
      <c r="AE85" s="35">
        <v>71</v>
      </c>
      <c r="AF85" s="35">
        <v>101</v>
      </c>
      <c r="AG85" s="35">
        <v>2698</v>
      </c>
      <c r="AH85" s="35">
        <v>5547</v>
      </c>
      <c r="AI85" s="35">
        <v>6160</v>
      </c>
      <c r="AJ85" s="35">
        <v>1710</v>
      </c>
      <c r="AK85" s="35">
        <v>80</v>
      </c>
      <c r="AL85" s="35">
        <v>1602</v>
      </c>
      <c r="AM85" s="52">
        <v>1388</v>
      </c>
      <c r="AN85" s="74">
        <v>237</v>
      </c>
      <c r="AO85" s="27"/>
    </row>
    <row r="86" spans="2:40" s="27" customFormat="1" ht="13.5" customHeight="1">
      <c r="B86" s="123">
        <v>2010</v>
      </c>
      <c r="C86" s="46">
        <v>1029117</v>
      </c>
      <c r="D86" s="29">
        <v>999</v>
      </c>
      <c r="E86" s="30">
        <v>2568</v>
      </c>
      <c r="F86" s="46">
        <v>50</v>
      </c>
      <c r="G86" s="46">
        <v>1155</v>
      </c>
      <c r="H86" s="46">
        <v>63</v>
      </c>
      <c r="I86" s="30">
        <v>22030</v>
      </c>
      <c r="J86" s="30">
        <v>22076</v>
      </c>
      <c r="K86" s="35">
        <v>1613</v>
      </c>
      <c r="L86" s="35">
        <v>45</v>
      </c>
      <c r="M86" s="35">
        <v>175214</v>
      </c>
      <c r="N86" s="35">
        <v>11306</v>
      </c>
      <c r="O86" s="35">
        <v>3761</v>
      </c>
      <c r="P86" s="35">
        <v>53689</v>
      </c>
      <c r="Q86" s="35">
        <v>52598</v>
      </c>
      <c r="R86" s="35">
        <v>27</v>
      </c>
      <c r="S86" s="35">
        <v>2989</v>
      </c>
      <c r="T86" s="35">
        <v>803</v>
      </c>
      <c r="U86" s="35">
        <v>2189</v>
      </c>
      <c r="V86" s="35">
        <v>1727</v>
      </c>
      <c r="W86" s="35">
        <v>805</v>
      </c>
      <c r="X86" s="35">
        <v>336</v>
      </c>
      <c r="Y86" s="46">
        <v>706676</v>
      </c>
      <c r="Z86" s="38">
        <v>706161</v>
      </c>
      <c r="AA86" s="50">
        <v>119</v>
      </c>
      <c r="AB86" s="123">
        <v>2010</v>
      </c>
      <c r="AC86" s="35">
        <v>651</v>
      </c>
      <c r="AD86" s="46">
        <v>53</v>
      </c>
      <c r="AE86" s="35">
        <v>81</v>
      </c>
      <c r="AF86" s="35">
        <v>107</v>
      </c>
      <c r="AG86" s="35">
        <v>2547</v>
      </c>
      <c r="AH86" s="35">
        <v>5601</v>
      </c>
      <c r="AI86" s="35">
        <v>5864</v>
      </c>
      <c r="AJ86" s="35">
        <v>1617</v>
      </c>
      <c r="AK86" s="35">
        <v>78</v>
      </c>
      <c r="AL86" s="56">
        <v>1506</v>
      </c>
      <c r="AM86" s="56">
        <v>1312</v>
      </c>
      <c r="AN86" s="47">
        <v>254</v>
      </c>
    </row>
    <row r="87" spans="2:41" s="15" customFormat="1" ht="13.5" customHeight="1">
      <c r="B87" s="123">
        <v>2011</v>
      </c>
      <c r="C87" s="46">
        <v>986068</v>
      </c>
      <c r="D87" s="29">
        <v>971</v>
      </c>
      <c r="E87" s="30">
        <v>2431</v>
      </c>
      <c r="F87" s="46">
        <v>43</v>
      </c>
      <c r="G87" s="46">
        <v>1183</v>
      </c>
      <c r="H87" s="46">
        <v>44</v>
      </c>
      <c r="I87" s="30">
        <v>21572</v>
      </c>
      <c r="J87" s="30">
        <v>21999</v>
      </c>
      <c r="K87" s="35">
        <v>1663</v>
      </c>
      <c r="L87" s="35">
        <v>24</v>
      </c>
      <c r="M87" s="35">
        <v>168514</v>
      </c>
      <c r="N87" s="36">
        <v>10569</v>
      </c>
      <c r="O87" s="35">
        <v>3324</v>
      </c>
      <c r="P87" s="35">
        <v>46287</v>
      </c>
      <c r="Q87" s="35">
        <v>45227</v>
      </c>
      <c r="R87" s="35">
        <v>32</v>
      </c>
      <c r="S87" s="35">
        <v>2532</v>
      </c>
      <c r="T87" s="35">
        <v>768</v>
      </c>
      <c r="U87" s="35">
        <v>2217</v>
      </c>
      <c r="V87" s="35">
        <v>1700</v>
      </c>
      <c r="W87" s="35">
        <v>1061</v>
      </c>
      <c r="X87" s="35">
        <v>320</v>
      </c>
      <c r="Y87" s="46">
        <v>680595</v>
      </c>
      <c r="Z87" s="35">
        <v>680117</v>
      </c>
      <c r="AA87" s="50">
        <v>136</v>
      </c>
      <c r="AB87" s="123">
        <v>2011</v>
      </c>
      <c r="AC87" s="35">
        <v>616</v>
      </c>
      <c r="AD87" s="46">
        <v>80</v>
      </c>
      <c r="AE87" s="35">
        <v>85</v>
      </c>
      <c r="AF87" s="35">
        <v>118</v>
      </c>
      <c r="AG87" s="35">
        <v>2476</v>
      </c>
      <c r="AH87" s="35">
        <v>5433</v>
      </c>
      <c r="AI87" s="35">
        <v>5839</v>
      </c>
      <c r="AJ87" s="35">
        <v>1491</v>
      </c>
      <c r="AK87" s="35">
        <v>65</v>
      </c>
      <c r="AL87" s="56">
        <v>1403</v>
      </c>
      <c r="AM87" s="56">
        <v>903</v>
      </c>
      <c r="AN87" s="50">
        <v>222</v>
      </c>
      <c r="AO87" s="27"/>
    </row>
    <row r="88" spans="2:41" s="15" customFormat="1" ht="13.5" customHeight="1">
      <c r="B88" s="130">
        <v>2012</v>
      </c>
      <c r="C88" s="44">
        <v>939826</v>
      </c>
      <c r="D88" s="57">
        <v>899</v>
      </c>
      <c r="E88" s="31">
        <v>2430</v>
      </c>
      <c r="F88" s="44">
        <v>46</v>
      </c>
      <c r="G88" s="44">
        <v>1088</v>
      </c>
      <c r="H88" s="44">
        <v>55</v>
      </c>
      <c r="I88" s="31">
        <v>23752</v>
      </c>
      <c r="J88" s="31">
        <v>23610</v>
      </c>
      <c r="K88" s="41">
        <v>2145</v>
      </c>
      <c r="L88" s="41">
        <v>20</v>
      </c>
      <c r="M88" s="41">
        <v>153864</v>
      </c>
      <c r="N88" s="54">
        <v>10997</v>
      </c>
      <c r="O88" s="41">
        <v>3050</v>
      </c>
      <c r="P88" s="41">
        <v>37545</v>
      </c>
      <c r="Q88" s="41">
        <v>36467</v>
      </c>
      <c r="R88" s="41">
        <v>39</v>
      </c>
      <c r="S88" s="41">
        <v>2199</v>
      </c>
      <c r="T88" s="41">
        <v>858</v>
      </c>
      <c r="U88" s="41">
        <v>2451</v>
      </c>
      <c r="V88" s="41">
        <v>1745</v>
      </c>
      <c r="W88" s="41">
        <v>1132</v>
      </c>
      <c r="X88" s="41">
        <v>365</v>
      </c>
      <c r="Y88" s="44">
        <v>652948</v>
      </c>
      <c r="Z88" s="41">
        <v>652440</v>
      </c>
      <c r="AA88" s="53">
        <v>133</v>
      </c>
      <c r="AB88" s="130">
        <v>2012</v>
      </c>
      <c r="AC88" s="41">
        <v>592</v>
      </c>
      <c r="AD88" s="44">
        <v>82</v>
      </c>
      <c r="AE88" s="41">
        <v>67</v>
      </c>
      <c r="AF88" s="41">
        <v>137</v>
      </c>
      <c r="AG88" s="41">
        <v>2501</v>
      </c>
      <c r="AH88" s="41">
        <v>5581</v>
      </c>
      <c r="AI88" s="41">
        <v>5975</v>
      </c>
      <c r="AJ88" s="41">
        <v>1466</v>
      </c>
      <c r="AK88" s="41">
        <v>58</v>
      </c>
      <c r="AL88" s="55">
        <v>1371</v>
      </c>
      <c r="AM88" s="55">
        <v>876</v>
      </c>
      <c r="AN88" s="53">
        <v>182</v>
      </c>
      <c r="AO88" s="27"/>
    </row>
    <row r="89" spans="2:41" s="15" customFormat="1" ht="13.5" customHeight="1">
      <c r="B89" s="66"/>
      <c r="C89" s="49"/>
      <c r="D89" s="48"/>
      <c r="E89" s="48"/>
      <c r="F89" s="49"/>
      <c r="G89" s="49"/>
      <c r="H89" s="49"/>
      <c r="I89" s="48"/>
      <c r="J89" s="48"/>
      <c r="K89" s="37"/>
      <c r="L89" s="37"/>
      <c r="M89" s="37"/>
      <c r="N89" s="37"/>
      <c r="O89" s="37"/>
      <c r="P89" s="40"/>
      <c r="Q89" s="37"/>
      <c r="R89" s="37"/>
      <c r="S89" s="40"/>
      <c r="T89" s="37"/>
      <c r="U89" s="37"/>
      <c r="V89" s="37"/>
      <c r="W89" s="37"/>
      <c r="X89" s="37"/>
      <c r="Y89" s="49"/>
      <c r="Z89" s="40"/>
      <c r="AA89" s="49"/>
      <c r="AB89" s="66"/>
      <c r="AC89" s="37"/>
      <c r="AD89" s="49"/>
      <c r="AE89" s="37"/>
      <c r="AF89" s="37"/>
      <c r="AG89" s="37"/>
      <c r="AH89" s="37"/>
      <c r="AI89" s="37"/>
      <c r="AJ89" s="37"/>
      <c r="AK89" s="40"/>
      <c r="AL89" s="62"/>
      <c r="AM89" s="62"/>
      <c r="AN89" s="49"/>
      <c r="AO89" s="27"/>
    </row>
    <row r="90" spans="2:40" ht="13.5" customHeight="1">
      <c r="B90" s="143" t="s">
        <v>43</v>
      </c>
      <c r="C90" s="5"/>
      <c r="D90" s="5"/>
      <c r="E90" s="5"/>
      <c r="F90" s="13"/>
      <c r="G90" s="13"/>
      <c r="H90" s="1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72"/>
      <c r="Z90" s="68"/>
      <c r="AA90" s="72"/>
      <c r="AC90" s="5"/>
      <c r="AD90" s="13"/>
      <c r="AE90" s="13"/>
      <c r="AF90" s="13"/>
      <c r="AG90" s="13"/>
      <c r="AH90" s="13"/>
      <c r="AI90" s="13"/>
      <c r="AJ90" s="13"/>
      <c r="AK90" s="5"/>
      <c r="AL90" s="5"/>
      <c r="AM90" s="13"/>
      <c r="AN90" s="13"/>
    </row>
    <row r="91" spans="2:40" ht="13.5" customHeight="1">
      <c r="B91" s="143" t="s">
        <v>44</v>
      </c>
      <c r="C91" s="5"/>
      <c r="D91" s="5"/>
      <c r="E91" s="5"/>
      <c r="F91" s="13"/>
      <c r="G91" s="22"/>
      <c r="H91" s="1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72"/>
      <c r="Z91" s="68"/>
      <c r="AA91" s="72"/>
      <c r="AB91" s="11"/>
      <c r="AC91" s="5"/>
      <c r="AD91" s="13"/>
      <c r="AE91" s="13"/>
      <c r="AF91" s="13"/>
      <c r="AG91" s="13"/>
      <c r="AH91" s="13"/>
      <c r="AI91" s="13"/>
      <c r="AJ91" s="13"/>
      <c r="AK91" s="5"/>
      <c r="AL91" s="5"/>
      <c r="AM91" s="13"/>
      <c r="AN91" s="13"/>
    </row>
    <row r="92" spans="2:40" ht="13.5" customHeight="1">
      <c r="B92" s="143" t="s">
        <v>45</v>
      </c>
      <c r="C92" s="5"/>
      <c r="D92" s="5"/>
      <c r="E92" s="5"/>
      <c r="F92" s="13"/>
      <c r="G92" s="22"/>
      <c r="H92" s="1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72"/>
      <c r="Z92" s="68"/>
      <c r="AA92" s="72"/>
      <c r="AB92" s="11"/>
      <c r="AC92" s="5"/>
      <c r="AD92" s="13"/>
      <c r="AE92" s="13"/>
      <c r="AF92" s="13"/>
      <c r="AG92" s="13"/>
      <c r="AH92" s="13"/>
      <c r="AI92" s="13"/>
      <c r="AJ92" s="13"/>
      <c r="AK92" s="5"/>
      <c r="AL92" s="5"/>
      <c r="AM92" s="13"/>
      <c r="AN92" s="13"/>
    </row>
    <row r="93" spans="2:40" s="1" customFormat="1" ht="13.5" customHeight="1">
      <c r="B93" s="143" t="s">
        <v>46</v>
      </c>
      <c r="C93" s="3"/>
      <c r="D93" s="3"/>
      <c r="E93" s="3"/>
      <c r="F93" s="16"/>
      <c r="G93" s="17"/>
      <c r="H93" s="1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73"/>
      <c r="Z93" s="69"/>
      <c r="AA93" s="73"/>
      <c r="AB93" s="2"/>
      <c r="AC93" s="3"/>
      <c r="AD93" s="16"/>
      <c r="AE93" s="3"/>
      <c r="AF93" s="3"/>
      <c r="AG93" s="3"/>
      <c r="AH93" s="3"/>
      <c r="AI93" s="3"/>
      <c r="AJ93" s="3"/>
      <c r="AK93" s="3"/>
      <c r="AL93" s="3"/>
      <c r="AM93" s="16"/>
      <c r="AN93" s="16"/>
    </row>
    <row r="94" spans="2:40" ht="13.5" customHeight="1">
      <c r="B94" s="143" t="s">
        <v>47</v>
      </c>
      <c r="C94" s="5"/>
      <c r="D94" s="5"/>
      <c r="E94" s="5"/>
      <c r="F94" s="13"/>
      <c r="G94" s="13"/>
      <c r="H94" s="1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72"/>
      <c r="Z94" s="68"/>
      <c r="AA94" s="72"/>
      <c r="AC94" s="5"/>
      <c r="AD94" s="13"/>
      <c r="AE94" s="13"/>
      <c r="AF94" s="13"/>
      <c r="AG94" s="13"/>
      <c r="AH94" s="13"/>
      <c r="AI94" s="13"/>
      <c r="AJ94" s="13"/>
      <c r="AK94" s="5"/>
      <c r="AL94" s="5"/>
      <c r="AM94" s="13"/>
      <c r="AN94" s="13"/>
    </row>
    <row r="95" spans="2:40" ht="13.5" customHeight="1">
      <c r="B95" s="143" t="s">
        <v>48</v>
      </c>
      <c r="C95" s="5"/>
      <c r="D95" s="5"/>
      <c r="E95" s="5"/>
      <c r="F95" s="13"/>
      <c r="G95" s="22"/>
      <c r="H95" s="1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72"/>
      <c r="Z95" s="68"/>
      <c r="AA95" s="72"/>
      <c r="AB95" s="11"/>
      <c r="AC95" s="5"/>
      <c r="AD95" s="13"/>
      <c r="AE95" s="13"/>
      <c r="AF95" s="13"/>
      <c r="AG95" s="13"/>
      <c r="AH95" s="13"/>
      <c r="AI95" s="13"/>
      <c r="AJ95" s="13"/>
      <c r="AK95" s="5"/>
      <c r="AL95" s="5"/>
      <c r="AM95" s="13"/>
      <c r="AN95" s="13"/>
    </row>
    <row r="96" spans="2:40" ht="13.5" customHeight="1">
      <c r="B96" s="143" t="s">
        <v>49</v>
      </c>
      <c r="C96" s="5"/>
      <c r="D96" s="5"/>
      <c r="E96" s="5"/>
      <c r="F96" s="13"/>
      <c r="G96" s="13"/>
      <c r="H96" s="1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72"/>
      <c r="Z96" s="68"/>
      <c r="AA96" s="72"/>
      <c r="AC96" s="5"/>
      <c r="AD96" s="13"/>
      <c r="AE96" s="13"/>
      <c r="AF96" s="13"/>
      <c r="AG96" s="13"/>
      <c r="AH96" s="13"/>
      <c r="AI96" s="13"/>
      <c r="AJ96" s="13"/>
      <c r="AK96" s="5"/>
      <c r="AL96" s="5"/>
      <c r="AM96" s="13"/>
      <c r="AN96" s="13"/>
    </row>
    <row r="97" spans="3:40" ht="13.5" customHeight="1">
      <c r="C97" s="5"/>
      <c r="D97" s="5"/>
      <c r="E97" s="5"/>
      <c r="F97" s="13"/>
      <c r="G97" s="13"/>
      <c r="H97" s="1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3"/>
      <c r="Z97" s="5"/>
      <c r="AA97" s="13"/>
      <c r="AC97" s="5"/>
      <c r="AD97" s="13"/>
      <c r="AE97" s="13"/>
      <c r="AF97" s="13"/>
      <c r="AG97" s="13"/>
      <c r="AH97" s="13"/>
      <c r="AI97" s="13"/>
      <c r="AJ97" s="13"/>
      <c r="AK97" s="5"/>
      <c r="AL97" s="5"/>
      <c r="AM97" s="13"/>
      <c r="AN97" s="13"/>
    </row>
    <row r="98" spans="3:40" ht="13.5" customHeight="1">
      <c r="C98" s="5"/>
      <c r="D98" s="5"/>
      <c r="E98" s="5"/>
      <c r="F98" s="13"/>
      <c r="G98" s="13"/>
      <c r="H98" s="1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3"/>
      <c r="Z98" s="5"/>
      <c r="AA98" s="13"/>
      <c r="AC98" s="5"/>
      <c r="AD98" s="13"/>
      <c r="AE98" s="13"/>
      <c r="AF98" s="13"/>
      <c r="AG98" s="13"/>
      <c r="AH98" s="13"/>
      <c r="AI98" s="13"/>
      <c r="AJ98" s="13"/>
      <c r="AK98" s="5"/>
      <c r="AL98" s="5"/>
      <c r="AM98" s="13"/>
      <c r="AN98" s="13"/>
    </row>
    <row r="99" spans="3:40" ht="13.5" customHeight="1">
      <c r="C99" s="5"/>
      <c r="D99" s="5"/>
      <c r="E99" s="5"/>
      <c r="F99" s="13"/>
      <c r="G99" s="13"/>
      <c r="H99" s="1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3"/>
      <c r="Z99" s="5"/>
      <c r="AA99" s="13"/>
      <c r="AC99" s="5"/>
      <c r="AD99" s="13"/>
      <c r="AE99" s="13"/>
      <c r="AF99" s="13"/>
      <c r="AG99" s="13"/>
      <c r="AH99" s="13"/>
      <c r="AI99" s="13"/>
      <c r="AJ99" s="13"/>
      <c r="AK99" s="5"/>
      <c r="AL99" s="5"/>
      <c r="AM99" s="13"/>
      <c r="AN99" s="13"/>
    </row>
    <row r="100" spans="3:40" ht="13.5" customHeight="1">
      <c r="C100" s="5"/>
      <c r="D100" s="5"/>
      <c r="E100" s="5"/>
      <c r="F100" s="13"/>
      <c r="G100" s="13"/>
      <c r="H100" s="1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3"/>
      <c r="Z100" s="5"/>
      <c r="AA100" s="13"/>
      <c r="AC100" s="5"/>
      <c r="AD100" s="13"/>
      <c r="AE100" s="13"/>
      <c r="AF100" s="13"/>
      <c r="AG100" s="13"/>
      <c r="AH100" s="13"/>
      <c r="AI100" s="13"/>
      <c r="AJ100" s="13"/>
      <c r="AK100" s="5"/>
      <c r="AL100" s="5"/>
      <c r="AM100" s="13"/>
      <c r="AN100" s="13"/>
    </row>
    <row r="101" spans="3:40" ht="13.5" customHeight="1">
      <c r="C101" s="5"/>
      <c r="D101" s="5"/>
      <c r="E101" s="5"/>
      <c r="F101" s="13"/>
      <c r="G101" s="13"/>
      <c r="H101" s="1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3"/>
      <c r="Z101" s="5"/>
      <c r="AA101" s="13"/>
      <c r="AC101" s="5"/>
      <c r="AD101" s="13"/>
      <c r="AE101" s="13"/>
      <c r="AF101" s="13"/>
      <c r="AG101" s="13"/>
      <c r="AH101" s="13"/>
      <c r="AI101" s="13"/>
      <c r="AJ101" s="13"/>
      <c r="AK101" s="5"/>
      <c r="AL101" s="5"/>
      <c r="AM101" s="13"/>
      <c r="AN101" s="13"/>
    </row>
    <row r="102" spans="3:40" ht="13.5" customHeight="1">
      <c r="C102" s="5"/>
      <c r="D102" s="5"/>
      <c r="E102" s="5"/>
      <c r="F102" s="13"/>
      <c r="G102" s="13"/>
      <c r="H102" s="1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3"/>
      <c r="Z102" s="5"/>
      <c r="AA102" s="13"/>
      <c r="AC102" s="5"/>
      <c r="AD102" s="13"/>
      <c r="AE102" s="13"/>
      <c r="AF102" s="13"/>
      <c r="AG102" s="13"/>
      <c r="AH102" s="13"/>
      <c r="AI102" s="13"/>
      <c r="AJ102" s="13"/>
      <c r="AK102" s="5"/>
      <c r="AL102" s="5"/>
      <c r="AM102" s="13"/>
      <c r="AN102" s="13"/>
    </row>
    <row r="103" spans="3:40" ht="13.5" customHeight="1">
      <c r="C103" s="5"/>
      <c r="D103" s="5"/>
      <c r="E103" s="5"/>
      <c r="F103" s="13"/>
      <c r="G103" s="13"/>
      <c r="H103" s="1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3"/>
      <c r="Z103" s="5"/>
      <c r="AA103" s="13"/>
      <c r="AC103" s="5"/>
      <c r="AD103" s="13"/>
      <c r="AE103" s="13"/>
      <c r="AF103" s="13"/>
      <c r="AG103" s="13"/>
      <c r="AH103" s="13"/>
      <c r="AI103" s="13"/>
      <c r="AJ103" s="13"/>
      <c r="AK103" s="5"/>
      <c r="AL103" s="5"/>
      <c r="AM103" s="13"/>
      <c r="AN103" s="13"/>
    </row>
    <row r="104" spans="3:40" ht="13.5" customHeight="1">
      <c r="C104" s="5"/>
      <c r="D104" s="5"/>
      <c r="E104" s="5"/>
      <c r="F104" s="13"/>
      <c r="G104" s="13"/>
      <c r="H104" s="1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3"/>
      <c r="Z104" s="5"/>
      <c r="AA104" s="13"/>
      <c r="AC104" s="5"/>
      <c r="AD104" s="13"/>
      <c r="AE104" s="13"/>
      <c r="AF104" s="13"/>
      <c r="AG104" s="13"/>
      <c r="AH104" s="13"/>
      <c r="AI104" s="13"/>
      <c r="AJ104" s="13"/>
      <c r="AK104" s="5"/>
      <c r="AL104" s="5"/>
      <c r="AM104" s="13"/>
      <c r="AN104" s="13"/>
    </row>
    <row r="105" spans="3:40" ht="13.5" customHeight="1">
      <c r="C105" s="5"/>
      <c r="D105" s="5"/>
      <c r="E105" s="5"/>
      <c r="F105" s="13"/>
      <c r="G105" s="13"/>
      <c r="H105" s="1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3"/>
      <c r="Z105" s="5"/>
      <c r="AA105" s="13"/>
      <c r="AC105" s="5"/>
      <c r="AD105" s="13"/>
      <c r="AE105" s="13"/>
      <c r="AF105" s="13"/>
      <c r="AG105" s="13"/>
      <c r="AH105" s="13"/>
      <c r="AI105" s="13"/>
      <c r="AJ105" s="13"/>
      <c r="AK105" s="5"/>
      <c r="AL105" s="5"/>
      <c r="AM105" s="13"/>
      <c r="AN105" s="13"/>
    </row>
    <row r="106" spans="3:40" ht="13.5" customHeight="1">
      <c r="C106" s="5"/>
      <c r="D106" s="5"/>
      <c r="E106" s="5"/>
      <c r="F106" s="13"/>
      <c r="G106" s="13"/>
      <c r="H106" s="1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3"/>
      <c r="Z106" s="5"/>
      <c r="AA106" s="13"/>
      <c r="AC106" s="5"/>
      <c r="AD106" s="13"/>
      <c r="AE106" s="13"/>
      <c r="AF106" s="13"/>
      <c r="AG106" s="13"/>
      <c r="AH106" s="13"/>
      <c r="AI106" s="13"/>
      <c r="AJ106" s="13"/>
      <c r="AK106" s="5"/>
      <c r="AL106" s="5"/>
      <c r="AM106" s="13"/>
      <c r="AN106" s="13"/>
    </row>
    <row r="107" spans="3:40" ht="13.5" customHeight="1">
      <c r="C107" s="5"/>
      <c r="D107" s="5"/>
      <c r="E107" s="5"/>
      <c r="F107" s="13"/>
      <c r="G107" s="13"/>
      <c r="H107" s="1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3"/>
      <c r="Z107" s="5"/>
      <c r="AA107" s="13"/>
      <c r="AC107" s="5"/>
      <c r="AD107" s="13"/>
      <c r="AE107" s="13"/>
      <c r="AF107" s="13"/>
      <c r="AG107" s="13"/>
      <c r="AH107" s="13"/>
      <c r="AI107" s="13"/>
      <c r="AJ107" s="13"/>
      <c r="AK107" s="5"/>
      <c r="AL107" s="5"/>
      <c r="AM107" s="13"/>
      <c r="AN107" s="13"/>
    </row>
    <row r="108" spans="3:40" ht="13.5" customHeight="1">
      <c r="C108" s="5"/>
      <c r="D108" s="5"/>
      <c r="E108" s="5"/>
      <c r="F108" s="13"/>
      <c r="G108" s="13"/>
      <c r="H108" s="1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3"/>
      <c r="Z108" s="5"/>
      <c r="AA108" s="13"/>
      <c r="AC108" s="5"/>
      <c r="AD108" s="13"/>
      <c r="AE108" s="13"/>
      <c r="AF108" s="13"/>
      <c r="AG108" s="13"/>
      <c r="AH108" s="13"/>
      <c r="AI108" s="13"/>
      <c r="AJ108" s="13"/>
      <c r="AK108" s="5"/>
      <c r="AL108" s="5"/>
      <c r="AM108" s="13"/>
      <c r="AN108" s="13"/>
    </row>
    <row r="109" spans="3:40" ht="13.5" customHeight="1">
      <c r="C109" s="5"/>
      <c r="D109" s="5"/>
      <c r="E109" s="5"/>
      <c r="F109" s="13"/>
      <c r="G109" s="13"/>
      <c r="H109" s="1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3"/>
      <c r="Z109" s="5"/>
      <c r="AA109" s="13"/>
      <c r="AC109" s="5"/>
      <c r="AD109" s="13"/>
      <c r="AE109" s="13"/>
      <c r="AF109" s="13"/>
      <c r="AG109" s="13"/>
      <c r="AH109" s="13"/>
      <c r="AI109" s="13"/>
      <c r="AJ109" s="13"/>
      <c r="AK109" s="5"/>
      <c r="AL109" s="5"/>
      <c r="AM109" s="13"/>
      <c r="AN109" s="13"/>
    </row>
    <row r="110" spans="3:40" ht="13.5" customHeight="1">
      <c r="C110" s="5"/>
      <c r="D110" s="5"/>
      <c r="E110" s="5"/>
      <c r="F110" s="13"/>
      <c r="G110" s="13"/>
      <c r="H110" s="1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3"/>
      <c r="Z110" s="5"/>
      <c r="AA110" s="13"/>
      <c r="AC110" s="5"/>
      <c r="AD110" s="13"/>
      <c r="AE110" s="13"/>
      <c r="AF110" s="13"/>
      <c r="AG110" s="13"/>
      <c r="AH110" s="13"/>
      <c r="AI110" s="13"/>
      <c r="AJ110" s="13"/>
      <c r="AK110" s="5"/>
      <c r="AL110" s="5"/>
      <c r="AM110" s="13"/>
      <c r="AN110" s="13"/>
    </row>
    <row r="111" spans="3:40" ht="13.5" customHeight="1">
      <c r="C111" s="5"/>
      <c r="D111" s="5"/>
      <c r="E111" s="5"/>
      <c r="F111" s="13"/>
      <c r="G111" s="13"/>
      <c r="H111" s="1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3"/>
      <c r="Z111" s="5"/>
      <c r="AA111" s="13"/>
      <c r="AC111" s="5"/>
      <c r="AD111" s="13"/>
      <c r="AE111" s="13"/>
      <c r="AF111" s="13"/>
      <c r="AG111" s="13"/>
      <c r="AH111" s="13"/>
      <c r="AI111" s="13"/>
      <c r="AJ111" s="13"/>
      <c r="AK111" s="5"/>
      <c r="AL111" s="5"/>
      <c r="AM111" s="13"/>
      <c r="AN111" s="13"/>
    </row>
    <row r="112" spans="3:40" ht="13.5" customHeight="1">
      <c r="C112" s="5"/>
      <c r="D112" s="5"/>
      <c r="E112" s="5"/>
      <c r="F112" s="13"/>
      <c r="G112" s="13"/>
      <c r="H112" s="1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3"/>
      <c r="Z112" s="5"/>
      <c r="AA112" s="13"/>
      <c r="AC112" s="5"/>
      <c r="AD112" s="13"/>
      <c r="AE112" s="13"/>
      <c r="AF112" s="13"/>
      <c r="AG112" s="13"/>
      <c r="AH112" s="13"/>
      <c r="AI112" s="13"/>
      <c r="AJ112" s="13"/>
      <c r="AK112" s="5"/>
      <c r="AL112" s="5"/>
      <c r="AM112" s="13"/>
      <c r="AN112" s="13"/>
    </row>
    <row r="113" spans="3:40" ht="13.5" customHeight="1">
      <c r="C113" s="5"/>
      <c r="D113" s="5"/>
      <c r="E113" s="5"/>
      <c r="F113" s="13"/>
      <c r="G113" s="13"/>
      <c r="H113" s="1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3"/>
      <c r="Z113" s="5"/>
      <c r="AA113" s="13"/>
      <c r="AC113" s="5"/>
      <c r="AD113" s="13"/>
      <c r="AE113" s="13"/>
      <c r="AF113" s="13"/>
      <c r="AG113" s="13"/>
      <c r="AH113" s="13"/>
      <c r="AI113" s="13"/>
      <c r="AJ113" s="13"/>
      <c r="AK113" s="5"/>
      <c r="AL113" s="5"/>
      <c r="AM113" s="13"/>
      <c r="AN113" s="13"/>
    </row>
    <row r="114" spans="3:40" ht="13.5" customHeight="1">
      <c r="C114" s="5"/>
      <c r="D114" s="5"/>
      <c r="E114" s="5"/>
      <c r="F114" s="13"/>
      <c r="G114" s="13"/>
      <c r="H114" s="1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3"/>
      <c r="Z114" s="5"/>
      <c r="AA114" s="13"/>
      <c r="AC114" s="5"/>
      <c r="AD114" s="13"/>
      <c r="AE114" s="13"/>
      <c r="AF114" s="13"/>
      <c r="AG114" s="13"/>
      <c r="AH114" s="13"/>
      <c r="AI114" s="13"/>
      <c r="AJ114" s="13"/>
      <c r="AK114" s="5"/>
      <c r="AL114" s="5"/>
      <c r="AM114" s="13"/>
      <c r="AN114" s="13"/>
    </row>
    <row r="115" spans="3:40" ht="13.5" customHeight="1">
      <c r="C115" s="5"/>
      <c r="D115" s="5"/>
      <c r="E115" s="5"/>
      <c r="F115" s="13"/>
      <c r="G115" s="13"/>
      <c r="H115" s="1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3"/>
      <c r="Z115" s="5"/>
      <c r="AA115" s="13"/>
      <c r="AC115" s="5"/>
      <c r="AD115" s="13"/>
      <c r="AE115" s="13"/>
      <c r="AF115" s="13"/>
      <c r="AG115" s="13"/>
      <c r="AH115" s="13"/>
      <c r="AI115" s="13"/>
      <c r="AJ115" s="13"/>
      <c r="AK115" s="5"/>
      <c r="AL115" s="5"/>
      <c r="AM115" s="13"/>
      <c r="AN115" s="13"/>
    </row>
    <row r="116" spans="3:40" ht="13.5" customHeight="1">
      <c r="C116" s="5"/>
      <c r="D116" s="5"/>
      <c r="E116" s="5"/>
      <c r="F116" s="13"/>
      <c r="G116" s="13"/>
      <c r="H116" s="1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3"/>
      <c r="Z116" s="5"/>
      <c r="AA116" s="13"/>
      <c r="AC116" s="5"/>
      <c r="AD116" s="13"/>
      <c r="AE116" s="13"/>
      <c r="AF116" s="13"/>
      <c r="AG116" s="13"/>
      <c r="AH116" s="13"/>
      <c r="AI116" s="13"/>
      <c r="AJ116" s="13"/>
      <c r="AK116" s="5"/>
      <c r="AL116" s="5"/>
      <c r="AM116" s="13"/>
      <c r="AN116" s="13"/>
    </row>
    <row r="117" spans="3:40" ht="13.5" customHeight="1">
      <c r="C117" s="5"/>
      <c r="D117" s="5"/>
      <c r="E117" s="5"/>
      <c r="F117" s="13"/>
      <c r="G117" s="13"/>
      <c r="H117" s="1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3"/>
      <c r="Z117" s="5"/>
      <c r="AA117" s="13"/>
      <c r="AC117" s="5"/>
      <c r="AD117" s="13"/>
      <c r="AE117" s="13"/>
      <c r="AF117" s="13"/>
      <c r="AG117" s="13"/>
      <c r="AH117" s="13"/>
      <c r="AI117" s="13"/>
      <c r="AJ117" s="13"/>
      <c r="AK117" s="5"/>
      <c r="AL117" s="5"/>
      <c r="AM117" s="13"/>
      <c r="AN117" s="13"/>
    </row>
    <row r="118" spans="3:40" ht="13.5" customHeight="1">
      <c r="C118" s="5"/>
      <c r="D118" s="5"/>
      <c r="E118" s="5"/>
      <c r="F118" s="13"/>
      <c r="G118" s="13"/>
      <c r="H118" s="1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3"/>
      <c r="Z118" s="5"/>
      <c r="AA118" s="13"/>
      <c r="AC118" s="5"/>
      <c r="AD118" s="13"/>
      <c r="AE118" s="13"/>
      <c r="AF118" s="13"/>
      <c r="AG118" s="13"/>
      <c r="AH118" s="13"/>
      <c r="AI118" s="13"/>
      <c r="AJ118" s="13"/>
      <c r="AK118" s="5"/>
      <c r="AL118" s="5"/>
      <c r="AM118" s="13"/>
      <c r="AN118" s="13"/>
    </row>
    <row r="119" spans="3:40" ht="13.5" customHeight="1">
      <c r="C119" s="5"/>
      <c r="D119" s="5"/>
      <c r="E119" s="5"/>
      <c r="F119" s="13"/>
      <c r="G119" s="13"/>
      <c r="H119" s="1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3"/>
      <c r="Z119" s="5"/>
      <c r="AA119" s="13"/>
      <c r="AC119" s="5"/>
      <c r="AD119" s="13"/>
      <c r="AE119" s="13"/>
      <c r="AF119" s="13"/>
      <c r="AG119" s="13"/>
      <c r="AH119" s="13"/>
      <c r="AI119" s="13"/>
      <c r="AJ119" s="13"/>
      <c r="AK119" s="5"/>
      <c r="AL119" s="5"/>
      <c r="AM119" s="13"/>
      <c r="AN119" s="13"/>
    </row>
    <row r="120" spans="3:40" ht="13.5" customHeight="1">
      <c r="C120" s="5"/>
      <c r="D120" s="5"/>
      <c r="E120" s="5"/>
      <c r="F120" s="13"/>
      <c r="G120" s="13"/>
      <c r="H120" s="1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3"/>
      <c r="Z120" s="5"/>
      <c r="AA120" s="13"/>
      <c r="AC120" s="5"/>
      <c r="AD120" s="13"/>
      <c r="AE120" s="13"/>
      <c r="AF120" s="13"/>
      <c r="AG120" s="13"/>
      <c r="AH120" s="13"/>
      <c r="AI120" s="13"/>
      <c r="AJ120" s="13"/>
      <c r="AK120" s="5"/>
      <c r="AL120" s="5"/>
      <c r="AM120" s="13"/>
      <c r="AN120" s="13"/>
    </row>
    <row r="121" spans="3:40" ht="13.5" customHeight="1">
      <c r="C121" s="5"/>
      <c r="D121" s="5"/>
      <c r="E121" s="5"/>
      <c r="F121" s="13"/>
      <c r="G121" s="13"/>
      <c r="H121" s="1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3"/>
      <c r="Z121" s="5"/>
      <c r="AA121" s="13"/>
      <c r="AC121" s="5"/>
      <c r="AD121" s="13"/>
      <c r="AE121" s="13"/>
      <c r="AF121" s="13"/>
      <c r="AG121" s="13"/>
      <c r="AH121" s="13"/>
      <c r="AI121" s="13"/>
      <c r="AJ121" s="13"/>
      <c r="AK121" s="5"/>
      <c r="AL121" s="5"/>
      <c r="AM121" s="13"/>
      <c r="AN121" s="13"/>
    </row>
    <row r="122" spans="3:40" ht="13.5" customHeight="1">
      <c r="C122" s="5"/>
      <c r="D122" s="5"/>
      <c r="E122" s="5"/>
      <c r="F122" s="13"/>
      <c r="G122" s="13"/>
      <c r="H122" s="1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3"/>
      <c r="Z122" s="5"/>
      <c r="AA122" s="13"/>
      <c r="AC122" s="5"/>
      <c r="AD122" s="13"/>
      <c r="AE122" s="13"/>
      <c r="AF122" s="13"/>
      <c r="AG122" s="13"/>
      <c r="AH122" s="13"/>
      <c r="AI122" s="13"/>
      <c r="AJ122" s="13"/>
      <c r="AK122" s="5"/>
      <c r="AL122" s="5"/>
      <c r="AM122" s="13"/>
      <c r="AN122" s="13"/>
    </row>
    <row r="123" spans="3:40" ht="13.5" customHeight="1">
      <c r="C123" s="5"/>
      <c r="D123" s="5"/>
      <c r="E123" s="5"/>
      <c r="F123" s="13"/>
      <c r="G123" s="13"/>
      <c r="H123" s="1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3"/>
      <c r="Z123" s="5"/>
      <c r="AA123" s="13"/>
      <c r="AC123" s="5"/>
      <c r="AD123" s="13"/>
      <c r="AE123" s="13"/>
      <c r="AF123" s="13"/>
      <c r="AG123" s="13"/>
      <c r="AH123" s="13"/>
      <c r="AI123" s="13"/>
      <c r="AJ123" s="13"/>
      <c r="AK123" s="5"/>
      <c r="AL123" s="5"/>
      <c r="AM123" s="13"/>
      <c r="AN123" s="13"/>
    </row>
    <row r="124" spans="3:40" ht="13.5" customHeight="1">
      <c r="C124" s="5"/>
      <c r="D124" s="5"/>
      <c r="E124" s="5"/>
      <c r="F124" s="13"/>
      <c r="G124" s="13"/>
      <c r="H124" s="1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3"/>
      <c r="Z124" s="5"/>
      <c r="AA124" s="13"/>
      <c r="AC124" s="5"/>
      <c r="AD124" s="13"/>
      <c r="AE124" s="13"/>
      <c r="AF124" s="13"/>
      <c r="AG124" s="13"/>
      <c r="AH124" s="13"/>
      <c r="AI124" s="13"/>
      <c r="AJ124" s="13"/>
      <c r="AK124" s="5"/>
      <c r="AL124" s="5"/>
      <c r="AM124" s="13"/>
      <c r="AN124" s="13"/>
    </row>
    <row r="125" spans="3:40" ht="13.5" customHeight="1">
      <c r="C125" s="5"/>
      <c r="D125" s="5"/>
      <c r="E125" s="5"/>
      <c r="F125" s="13"/>
      <c r="G125" s="13"/>
      <c r="H125" s="1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3"/>
      <c r="Z125" s="5"/>
      <c r="AA125" s="13"/>
      <c r="AC125" s="5"/>
      <c r="AD125" s="13"/>
      <c r="AE125" s="13"/>
      <c r="AF125" s="13"/>
      <c r="AG125" s="13"/>
      <c r="AH125" s="13"/>
      <c r="AI125" s="13"/>
      <c r="AJ125" s="13"/>
      <c r="AK125" s="5"/>
      <c r="AL125" s="5"/>
      <c r="AM125" s="13"/>
      <c r="AN125" s="13"/>
    </row>
    <row r="126" spans="3:40" ht="13.5" customHeight="1">
      <c r="C126" s="5"/>
      <c r="D126" s="5"/>
      <c r="E126" s="5"/>
      <c r="F126" s="13"/>
      <c r="G126" s="13"/>
      <c r="H126" s="1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3"/>
      <c r="Z126" s="5"/>
      <c r="AA126" s="13"/>
      <c r="AC126" s="5"/>
      <c r="AD126" s="13"/>
      <c r="AE126" s="13"/>
      <c r="AF126" s="13"/>
      <c r="AG126" s="13"/>
      <c r="AH126" s="13"/>
      <c r="AI126" s="13"/>
      <c r="AJ126" s="13"/>
      <c r="AK126" s="5"/>
      <c r="AL126" s="5"/>
      <c r="AM126" s="13"/>
      <c r="AN126" s="13"/>
    </row>
    <row r="127" spans="3:40" ht="13.5" customHeight="1">
      <c r="C127" s="5"/>
      <c r="D127" s="5"/>
      <c r="E127" s="5"/>
      <c r="F127" s="13"/>
      <c r="G127" s="13"/>
      <c r="H127" s="1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3"/>
      <c r="Z127" s="5"/>
      <c r="AA127" s="13"/>
      <c r="AC127" s="5"/>
      <c r="AD127" s="13"/>
      <c r="AE127" s="13"/>
      <c r="AF127" s="13"/>
      <c r="AG127" s="13"/>
      <c r="AH127" s="13"/>
      <c r="AI127" s="13"/>
      <c r="AJ127" s="13"/>
      <c r="AK127" s="5"/>
      <c r="AL127" s="5"/>
      <c r="AM127" s="13"/>
      <c r="AN127" s="13"/>
    </row>
    <row r="128" spans="3:40" ht="13.5" customHeight="1">
      <c r="C128" s="5"/>
      <c r="D128" s="5"/>
      <c r="E128" s="5"/>
      <c r="F128" s="13"/>
      <c r="G128" s="13"/>
      <c r="H128" s="1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3"/>
      <c r="Z128" s="5"/>
      <c r="AA128" s="13"/>
      <c r="AC128" s="5"/>
      <c r="AD128" s="13"/>
      <c r="AE128" s="13"/>
      <c r="AF128" s="13"/>
      <c r="AG128" s="13"/>
      <c r="AH128" s="13"/>
      <c r="AI128" s="13"/>
      <c r="AJ128" s="13"/>
      <c r="AK128" s="5"/>
      <c r="AL128" s="5"/>
      <c r="AM128" s="13"/>
      <c r="AN128" s="13"/>
    </row>
    <row r="129" spans="3:40" ht="13.5" customHeight="1">
      <c r="C129" s="5"/>
      <c r="D129" s="5"/>
      <c r="E129" s="5"/>
      <c r="F129" s="13"/>
      <c r="G129" s="13"/>
      <c r="H129" s="1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3"/>
      <c r="Z129" s="5"/>
      <c r="AA129" s="13"/>
      <c r="AC129" s="5"/>
      <c r="AD129" s="13"/>
      <c r="AE129" s="13"/>
      <c r="AF129" s="13"/>
      <c r="AG129" s="13"/>
      <c r="AH129" s="13"/>
      <c r="AI129" s="13"/>
      <c r="AJ129" s="13"/>
      <c r="AK129" s="5"/>
      <c r="AL129" s="5"/>
      <c r="AM129" s="13"/>
      <c r="AN129" s="13"/>
    </row>
    <row r="130" spans="3:40" ht="13.5" customHeight="1">
      <c r="C130" s="5"/>
      <c r="D130" s="5"/>
      <c r="E130" s="5"/>
      <c r="F130" s="13"/>
      <c r="G130" s="13"/>
      <c r="H130" s="1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3"/>
      <c r="Z130" s="5"/>
      <c r="AA130" s="13"/>
      <c r="AC130" s="5"/>
      <c r="AD130" s="13"/>
      <c r="AE130" s="13"/>
      <c r="AF130" s="13"/>
      <c r="AG130" s="13"/>
      <c r="AH130" s="13"/>
      <c r="AI130" s="13"/>
      <c r="AJ130" s="13"/>
      <c r="AK130" s="5"/>
      <c r="AL130" s="5"/>
      <c r="AM130" s="13"/>
      <c r="AN130" s="13"/>
    </row>
    <row r="131" spans="3:40" ht="13.5" customHeight="1">
      <c r="C131" s="5"/>
      <c r="D131" s="5"/>
      <c r="E131" s="5"/>
      <c r="F131" s="13"/>
      <c r="G131" s="13"/>
      <c r="H131" s="1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3"/>
      <c r="Z131" s="5"/>
      <c r="AA131" s="13"/>
      <c r="AC131" s="5"/>
      <c r="AD131" s="13"/>
      <c r="AE131" s="13"/>
      <c r="AF131" s="13"/>
      <c r="AG131" s="13"/>
      <c r="AH131" s="13"/>
      <c r="AI131" s="13"/>
      <c r="AJ131" s="13"/>
      <c r="AK131" s="5"/>
      <c r="AL131" s="5"/>
      <c r="AM131" s="13"/>
      <c r="AN131" s="13"/>
    </row>
    <row r="132" spans="3:40" ht="13.5" customHeight="1">
      <c r="C132" s="5"/>
      <c r="D132" s="5"/>
      <c r="E132" s="5"/>
      <c r="F132" s="13"/>
      <c r="G132" s="13"/>
      <c r="H132" s="1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3"/>
      <c r="Z132" s="5"/>
      <c r="AA132" s="13"/>
      <c r="AC132" s="5"/>
      <c r="AD132" s="13"/>
      <c r="AE132" s="13"/>
      <c r="AF132" s="13"/>
      <c r="AG132" s="13"/>
      <c r="AH132" s="13"/>
      <c r="AI132" s="13"/>
      <c r="AJ132" s="13"/>
      <c r="AK132" s="5"/>
      <c r="AL132" s="5"/>
      <c r="AM132" s="13"/>
      <c r="AN132" s="13"/>
    </row>
    <row r="133" spans="3:40" ht="13.5" customHeight="1">
      <c r="C133" s="5"/>
      <c r="D133" s="5"/>
      <c r="E133" s="5"/>
      <c r="F133" s="13"/>
      <c r="G133" s="13"/>
      <c r="H133" s="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3"/>
      <c r="Z133" s="5"/>
      <c r="AA133" s="13"/>
      <c r="AC133" s="5"/>
      <c r="AD133" s="13"/>
      <c r="AE133" s="13"/>
      <c r="AF133" s="13"/>
      <c r="AG133" s="13"/>
      <c r="AH133" s="13"/>
      <c r="AI133" s="13"/>
      <c r="AJ133" s="13"/>
      <c r="AK133" s="5"/>
      <c r="AL133" s="5"/>
      <c r="AM133" s="13"/>
      <c r="AN133" s="13"/>
    </row>
    <row r="134" spans="3:40" ht="13.5" customHeight="1">
      <c r="C134" s="5"/>
      <c r="D134" s="5"/>
      <c r="E134" s="5"/>
      <c r="F134" s="13"/>
      <c r="G134" s="13"/>
      <c r="H134" s="1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3"/>
      <c r="Z134" s="5"/>
      <c r="AA134" s="13"/>
      <c r="AC134" s="5"/>
      <c r="AD134" s="13"/>
      <c r="AE134" s="13"/>
      <c r="AF134" s="13"/>
      <c r="AG134" s="13"/>
      <c r="AH134" s="13"/>
      <c r="AI134" s="13"/>
      <c r="AJ134" s="13"/>
      <c r="AK134" s="5"/>
      <c r="AL134" s="5"/>
      <c r="AM134" s="13"/>
      <c r="AN134" s="13"/>
    </row>
    <row r="135" spans="3:40" ht="13.5" customHeight="1">
      <c r="C135" s="5"/>
      <c r="D135" s="5"/>
      <c r="E135" s="5"/>
      <c r="F135" s="13"/>
      <c r="G135" s="13"/>
      <c r="H135" s="1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3"/>
      <c r="Z135" s="5"/>
      <c r="AA135" s="13"/>
      <c r="AC135" s="5"/>
      <c r="AD135" s="13"/>
      <c r="AE135" s="13"/>
      <c r="AF135" s="13"/>
      <c r="AG135" s="13"/>
      <c r="AH135" s="13"/>
      <c r="AI135" s="13"/>
      <c r="AJ135" s="13"/>
      <c r="AK135" s="5"/>
      <c r="AL135" s="5"/>
      <c r="AM135" s="13"/>
      <c r="AN135" s="13"/>
    </row>
    <row r="136" spans="3:40" ht="13.5" customHeight="1">
      <c r="C136" s="5"/>
      <c r="D136" s="5"/>
      <c r="E136" s="5"/>
      <c r="F136" s="13"/>
      <c r="G136" s="13"/>
      <c r="H136" s="1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3"/>
      <c r="Z136" s="5"/>
      <c r="AA136" s="13"/>
      <c r="AC136" s="5"/>
      <c r="AD136" s="13"/>
      <c r="AE136" s="13"/>
      <c r="AF136" s="13"/>
      <c r="AG136" s="13"/>
      <c r="AH136" s="13"/>
      <c r="AI136" s="13"/>
      <c r="AJ136" s="13"/>
      <c r="AK136" s="5"/>
      <c r="AL136" s="5"/>
      <c r="AM136" s="13"/>
      <c r="AN136" s="13"/>
    </row>
    <row r="137" spans="3:40" ht="13.5" customHeight="1">
      <c r="C137" s="5"/>
      <c r="D137" s="5"/>
      <c r="E137" s="5"/>
      <c r="F137" s="13"/>
      <c r="G137" s="13"/>
      <c r="H137" s="1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3"/>
      <c r="Z137" s="5"/>
      <c r="AA137" s="13"/>
      <c r="AC137" s="5"/>
      <c r="AD137" s="13"/>
      <c r="AE137" s="13"/>
      <c r="AF137" s="13"/>
      <c r="AG137" s="13"/>
      <c r="AH137" s="13"/>
      <c r="AI137" s="13"/>
      <c r="AJ137" s="13"/>
      <c r="AK137" s="5"/>
      <c r="AL137" s="5"/>
      <c r="AM137" s="13"/>
      <c r="AN137" s="13"/>
    </row>
    <row r="138" spans="3:40" ht="13.5" customHeight="1">
      <c r="C138" s="5"/>
      <c r="D138" s="5"/>
      <c r="E138" s="5"/>
      <c r="F138" s="13"/>
      <c r="G138" s="13"/>
      <c r="H138" s="1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3"/>
      <c r="Z138" s="5"/>
      <c r="AA138" s="13"/>
      <c r="AC138" s="5"/>
      <c r="AD138" s="13"/>
      <c r="AE138" s="13"/>
      <c r="AF138" s="13"/>
      <c r="AG138" s="13"/>
      <c r="AH138" s="13"/>
      <c r="AI138" s="13"/>
      <c r="AJ138" s="13"/>
      <c r="AK138" s="5"/>
      <c r="AL138" s="5"/>
      <c r="AM138" s="13"/>
      <c r="AN138" s="13"/>
    </row>
    <row r="139" spans="3:40" ht="13.5" customHeight="1">
      <c r="C139" s="5"/>
      <c r="D139" s="5"/>
      <c r="E139" s="5"/>
      <c r="F139" s="13"/>
      <c r="G139" s="13"/>
      <c r="H139" s="1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3"/>
      <c r="Z139" s="5"/>
      <c r="AA139" s="13"/>
      <c r="AC139" s="5"/>
      <c r="AD139" s="13"/>
      <c r="AE139" s="13"/>
      <c r="AF139" s="13"/>
      <c r="AG139" s="13"/>
      <c r="AH139" s="13"/>
      <c r="AI139" s="13"/>
      <c r="AJ139" s="13"/>
      <c r="AK139" s="5"/>
      <c r="AL139" s="5"/>
      <c r="AM139" s="13"/>
      <c r="AN139" s="13"/>
    </row>
    <row r="140" spans="3:40" ht="13.5" customHeight="1">
      <c r="C140" s="5"/>
      <c r="D140" s="5"/>
      <c r="E140" s="5"/>
      <c r="F140" s="13"/>
      <c r="G140" s="13"/>
      <c r="H140" s="1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3"/>
      <c r="Z140" s="5"/>
      <c r="AA140" s="13"/>
      <c r="AC140" s="5"/>
      <c r="AD140" s="13"/>
      <c r="AE140" s="13"/>
      <c r="AF140" s="13"/>
      <c r="AG140" s="13"/>
      <c r="AH140" s="13"/>
      <c r="AI140" s="13"/>
      <c r="AJ140" s="13"/>
      <c r="AK140" s="5"/>
      <c r="AL140" s="5"/>
      <c r="AM140" s="13"/>
      <c r="AN140" s="13"/>
    </row>
    <row r="141" spans="3:40" ht="13.5" customHeight="1">
      <c r="C141" s="5"/>
      <c r="D141" s="5"/>
      <c r="E141" s="5"/>
      <c r="F141" s="13"/>
      <c r="G141" s="13"/>
      <c r="H141" s="1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3"/>
      <c r="Z141" s="5"/>
      <c r="AA141" s="13"/>
      <c r="AC141" s="5"/>
      <c r="AD141" s="13"/>
      <c r="AE141" s="13"/>
      <c r="AF141" s="13"/>
      <c r="AG141" s="13"/>
      <c r="AH141" s="13"/>
      <c r="AI141" s="13"/>
      <c r="AJ141" s="13"/>
      <c r="AK141" s="5"/>
      <c r="AL141" s="5"/>
      <c r="AM141" s="13"/>
      <c r="AN141" s="13"/>
    </row>
    <row r="142" spans="3:40" ht="13.5" customHeight="1">
      <c r="C142" s="5"/>
      <c r="D142" s="5"/>
      <c r="E142" s="5"/>
      <c r="F142" s="13"/>
      <c r="G142" s="13"/>
      <c r="H142" s="1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3"/>
      <c r="Z142" s="5"/>
      <c r="AA142" s="13"/>
      <c r="AC142" s="5"/>
      <c r="AD142" s="13"/>
      <c r="AE142" s="13"/>
      <c r="AF142" s="13"/>
      <c r="AG142" s="13"/>
      <c r="AH142" s="13"/>
      <c r="AI142" s="13"/>
      <c r="AJ142" s="13"/>
      <c r="AK142" s="5"/>
      <c r="AL142" s="5"/>
      <c r="AM142" s="13"/>
      <c r="AN142" s="13"/>
    </row>
    <row r="143" spans="3:40" ht="13.5" customHeight="1">
      <c r="C143" s="5"/>
      <c r="D143" s="5"/>
      <c r="E143" s="5"/>
      <c r="F143" s="13"/>
      <c r="G143" s="13"/>
      <c r="H143" s="1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3"/>
      <c r="Z143" s="5"/>
      <c r="AA143" s="13"/>
      <c r="AC143" s="5"/>
      <c r="AD143" s="13"/>
      <c r="AE143" s="13"/>
      <c r="AF143" s="13"/>
      <c r="AG143" s="13"/>
      <c r="AH143" s="13"/>
      <c r="AI143" s="13"/>
      <c r="AJ143" s="13"/>
      <c r="AK143" s="5"/>
      <c r="AL143" s="5"/>
      <c r="AM143" s="13"/>
      <c r="AN143" s="13"/>
    </row>
    <row r="144" spans="3:40" ht="13.5" customHeight="1">
      <c r="C144" s="5"/>
      <c r="D144" s="5"/>
      <c r="E144" s="5"/>
      <c r="F144" s="13"/>
      <c r="G144" s="13"/>
      <c r="H144" s="1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3"/>
      <c r="Z144" s="5"/>
      <c r="AA144" s="13"/>
      <c r="AC144" s="5"/>
      <c r="AD144" s="13"/>
      <c r="AE144" s="13"/>
      <c r="AF144" s="13"/>
      <c r="AG144" s="13"/>
      <c r="AH144" s="13"/>
      <c r="AI144" s="13"/>
      <c r="AJ144" s="13"/>
      <c r="AK144" s="5"/>
      <c r="AL144" s="5"/>
      <c r="AM144" s="13"/>
      <c r="AN144" s="13"/>
    </row>
    <row r="145" spans="3:40" ht="13.5" customHeight="1">
      <c r="C145" s="5"/>
      <c r="D145" s="5"/>
      <c r="E145" s="5"/>
      <c r="F145" s="13"/>
      <c r="G145" s="13"/>
      <c r="H145" s="1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3"/>
      <c r="Z145" s="5"/>
      <c r="AA145" s="13"/>
      <c r="AC145" s="5"/>
      <c r="AD145" s="13"/>
      <c r="AE145" s="13"/>
      <c r="AF145" s="13"/>
      <c r="AG145" s="13"/>
      <c r="AH145" s="13"/>
      <c r="AI145" s="13"/>
      <c r="AJ145" s="13"/>
      <c r="AK145" s="5"/>
      <c r="AL145" s="5"/>
      <c r="AM145" s="13"/>
      <c r="AN145" s="13"/>
    </row>
    <row r="146" spans="3:40" ht="13.5" customHeight="1">
      <c r="C146" s="5"/>
      <c r="D146" s="5"/>
      <c r="E146" s="5"/>
      <c r="F146" s="13"/>
      <c r="G146" s="13"/>
      <c r="H146" s="1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3"/>
      <c r="Z146" s="5"/>
      <c r="AA146" s="13"/>
      <c r="AC146" s="5"/>
      <c r="AD146" s="13"/>
      <c r="AE146" s="13"/>
      <c r="AF146" s="13"/>
      <c r="AG146" s="13"/>
      <c r="AH146" s="13"/>
      <c r="AI146" s="13"/>
      <c r="AJ146" s="13"/>
      <c r="AK146" s="5"/>
      <c r="AL146" s="5"/>
      <c r="AM146" s="13"/>
      <c r="AN146" s="13"/>
    </row>
    <row r="147" spans="3:40" ht="13.5" customHeight="1">
      <c r="C147" s="5"/>
      <c r="D147" s="5"/>
      <c r="E147" s="5"/>
      <c r="F147" s="13"/>
      <c r="G147" s="13"/>
      <c r="H147" s="1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3"/>
      <c r="Z147" s="5"/>
      <c r="AA147" s="13"/>
      <c r="AC147" s="5"/>
      <c r="AD147" s="13"/>
      <c r="AE147" s="13"/>
      <c r="AF147" s="13"/>
      <c r="AG147" s="13"/>
      <c r="AH147" s="13"/>
      <c r="AI147" s="13"/>
      <c r="AJ147" s="13"/>
      <c r="AK147" s="5"/>
      <c r="AL147" s="5"/>
      <c r="AM147" s="13"/>
      <c r="AN147" s="13"/>
    </row>
    <row r="148" spans="3:40" ht="13.5" customHeight="1">
      <c r="C148" s="5"/>
      <c r="D148" s="5"/>
      <c r="E148" s="5"/>
      <c r="F148" s="13"/>
      <c r="G148" s="13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3"/>
      <c r="Z148" s="5"/>
      <c r="AA148" s="13"/>
      <c r="AC148" s="5"/>
      <c r="AD148" s="13"/>
      <c r="AE148" s="13"/>
      <c r="AF148" s="13"/>
      <c r="AG148" s="13"/>
      <c r="AH148" s="13"/>
      <c r="AI148" s="13"/>
      <c r="AJ148" s="13"/>
      <c r="AK148" s="5"/>
      <c r="AL148" s="5"/>
      <c r="AM148" s="13"/>
      <c r="AN148" s="13"/>
    </row>
    <row r="149" spans="3:40" ht="13.5" customHeight="1">
      <c r="C149" s="5"/>
      <c r="D149" s="5"/>
      <c r="E149" s="5"/>
      <c r="F149" s="13"/>
      <c r="G149" s="13"/>
      <c r="H149" s="1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3"/>
      <c r="Z149" s="5"/>
      <c r="AA149" s="13"/>
      <c r="AC149" s="5"/>
      <c r="AD149" s="13"/>
      <c r="AE149" s="13"/>
      <c r="AF149" s="13"/>
      <c r="AG149" s="13"/>
      <c r="AH149" s="13"/>
      <c r="AI149" s="13"/>
      <c r="AJ149" s="13"/>
      <c r="AK149" s="5"/>
      <c r="AL149" s="5"/>
      <c r="AM149" s="13"/>
      <c r="AN149" s="13"/>
    </row>
    <row r="150" spans="3:40" ht="13.5" customHeight="1">
      <c r="C150" s="5"/>
      <c r="D150" s="5"/>
      <c r="E150" s="5"/>
      <c r="F150" s="13"/>
      <c r="G150" s="13"/>
      <c r="H150" s="1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3"/>
      <c r="Z150" s="5"/>
      <c r="AA150" s="13"/>
      <c r="AC150" s="5"/>
      <c r="AD150" s="13"/>
      <c r="AE150" s="13"/>
      <c r="AF150" s="13"/>
      <c r="AG150" s="13"/>
      <c r="AH150" s="13"/>
      <c r="AI150" s="13"/>
      <c r="AJ150" s="13"/>
      <c r="AK150" s="5"/>
      <c r="AL150" s="5"/>
      <c r="AM150" s="13"/>
      <c r="AN150" s="13"/>
    </row>
    <row r="151" spans="3:40" ht="13.5" customHeight="1">
      <c r="C151" s="5"/>
      <c r="D151" s="5"/>
      <c r="E151" s="5"/>
      <c r="F151" s="13"/>
      <c r="G151" s="13"/>
      <c r="H151" s="1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3"/>
      <c r="Z151" s="5"/>
      <c r="AA151" s="13"/>
      <c r="AC151" s="5"/>
      <c r="AD151" s="13"/>
      <c r="AE151" s="13"/>
      <c r="AF151" s="13"/>
      <c r="AG151" s="13"/>
      <c r="AH151" s="13"/>
      <c r="AI151" s="13"/>
      <c r="AJ151" s="13"/>
      <c r="AK151" s="5"/>
      <c r="AL151" s="5"/>
      <c r="AM151" s="13"/>
      <c r="AN151" s="13"/>
    </row>
    <row r="152" spans="3:40" ht="13.5" customHeight="1">
      <c r="C152" s="5"/>
      <c r="D152" s="5"/>
      <c r="E152" s="5"/>
      <c r="F152" s="13"/>
      <c r="G152" s="13"/>
      <c r="H152" s="1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3"/>
      <c r="Z152" s="5"/>
      <c r="AA152" s="13"/>
      <c r="AC152" s="5"/>
      <c r="AD152" s="13"/>
      <c r="AE152" s="13"/>
      <c r="AF152" s="13"/>
      <c r="AG152" s="13"/>
      <c r="AH152" s="13"/>
      <c r="AI152" s="13"/>
      <c r="AJ152" s="13"/>
      <c r="AK152" s="5"/>
      <c r="AL152" s="5"/>
      <c r="AM152" s="13"/>
      <c r="AN152" s="13"/>
    </row>
    <row r="153" spans="3:40" ht="13.5" customHeight="1">
      <c r="C153" s="5"/>
      <c r="D153" s="5"/>
      <c r="E153" s="5"/>
      <c r="F153" s="13"/>
      <c r="G153" s="13"/>
      <c r="H153" s="1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3"/>
      <c r="Z153" s="5"/>
      <c r="AA153" s="13"/>
      <c r="AC153" s="5"/>
      <c r="AD153" s="13"/>
      <c r="AE153" s="13"/>
      <c r="AF153" s="13"/>
      <c r="AG153" s="13"/>
      <c r="AH153" s="13"/>
      <c r="AI153" s="13"/>
      <c r="AJ153" s="13"/>
      <c r="AK153" s="5"/>
      <c r="AL153" s="5"/>
      <c r="AM153" s="13"/>
      <c r="AN153" s="13"/>
    </row>
    <row r="154" spans="3:40" ht="13.5" customHeight="1">
      <c r="C154" s="5"/>
      <c r="D154" s="5"/>
      <c r="E154" s="5"/>
      <c r="F154" s="13"/>
      <c r="G154" s="13"/>
      <c r="H154" s="1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3"/>
      <c r="Z154" s="5"/>
      <c r="AA154" s="13"/>
      <c r="AC154" s="5"/>
      <c r="AD154" s="13"/>
      <c r="AE154" s="13"/>
      <c r="AF154" s="13"/>
      <c r="AG154" s="13"/>
      <c r="AH154" s="13"/>
      <c r="AI154" s="13"/>
      <c r="AJ154" s="13"/>
      <c r="AK154" s="5"/>
      <c r="AL154" s="5"/>
      <c r="AM154" s="13"/>
      <c r="AN154" s="13"/>
    </row>
    <row r="155" spans="3:40" ht="13.5" customHeight="1">
      <c r="C155" s="5"/>
      <c r="D155" s="5"/>
      <c r="E155" s="5"/>
      <c r="F155" s="13"/>
      <c r="G155" s="13"/>
      <c r="H155" s="1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3"/>
      <c r="Z155" s="5"/>
      <c r="AA155" s="13"/>
      <c r="AC155" s="5"/>
      <c r="AD155" s="13"/>
      <c r="AE155" s="13"/>
      <c r="AF155" s="13"/>
      <c r="AG155" s="13"/>
      <c r="AH155" s="13"/>
      <c r="AI155" s="13"/>
      <c r="AJ155" s="13"/>
      <c r="AK155" s="5"/>
      <c r="AL155" s="5"/>
      <c r="AM155" s="13"/>
      <c r="AN155" s="13"/>
    </row>
    <row r="156" spans="3:40" ht="13.5" customHeight="1">
      <c r="C156" s="5"/>
      <c r="D156" s="5"/>
      <c r="E156" s="5"/>
      <c r="F156" s="13"/>
      <c r="G156" s="13"/>
      <c r="H156" s="1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3"/>
      <c r="Z156" s="5"/>
      <c r="AA156" s="13"/>
      <c r="AC156" s="5"/>
      <c r="AD156" s="13"/>
      <c r="AE156" s="13"/>
      <c r="AF156" s="13"/>
      <c r="AG156" s="13"/>
      <c r="AH156" s="13"/>
      <c r="AI156" s="13"/>
      <c r="AJ156" s="13"/>
      <c r="AK156" s="5"/>
      <c r="AL156" s="5"/>
      <c r="AM156" s="13"/>
      <c r="AN156" s="13"/>
    </row>
    <row r="157" spans="3:40" ht="13.5" customHeight="1">
      <c r="C157" s="5"/>
      <c r="D157" s="5"/>
      <c r="E157" s="5"/>
      <c r="F157" s="13"/>
      <c r="G157" s="13"/>
      <c r="H157" s="1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3"/>
      <c r="Z157" s="5"/>
      <c r="AA157" s="13"/>
      <c r="AC157" s="5"/>
      <c r="AD157" s="13"/>
      <c r="AE157" s="13"/>
      <c r="AF157" s="13"/>
      <c r="AG157" s="13"/>
      <c r="AH157" s="13"/>
      <c r="AI157" s="13"/>
      <c r="AJ157" s="13"/>
      <c r="AK157" s="5"/>
      <c r="AL157" s="5"/>
      <c r="AM157" s="13"/>
      <c r="AN157" s="13"/>
    </row>
    <row r="158" spans="3:40" ht="13.5" customHeight="1">
      <c r="C158" s="5"/>
      <c r="D158" s="5"/>
      <c r="E158" s="5"/>
      <c r="F158" s="13"/>
      <c r="G158" s="13"/>
      <c r="H158" s="1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3"/>
      <c r="Z158" s="5"/>
      <c r="AA158" s="13"/>
      <c r="AC158" s="5"/>
      <c r="AD158" s="13"/>
      <c r="AE158" s="13"/>
      <c r="AF158" s="13"/>
      <c r="AG158" s="13"/>
      <c r="AH158" s="13"/>
      <c r="AI158" s="13"/>
      <c r="AJ158" s="13"/>
      <c r="AK158" s="5"/>
      <c r="AL158" s="5"/>
      <c r="AM158" s="13"/>
      <c r="AN158" s="13"/>
    </row>
  </sheetData>
  <sheetProtection/>
  <mergeCells count="39">
    <mergeCell ref="AJ5:AJ9"/>
    <mergeCell ref="F6:F9"/>
    <mergeCell ref="G6:G9"/>
    <mergeCell ref="H6:H9"/>
    <mergeCell ref="O5:O9"/>
    <mergeCell ref="P5:P9"/>
    <mergeCell ref="Q6:Q9"/>
    <mergeCell ref="Z6:Z9"/>
    <mergeCell ref="AD5:AD9"/>
    <mergeCell ref="AE5:AE9"/>
    <mergeCell ref="AH5:AH9"/>
    <mergeCell ref="AI5:AI9"/>
    <mergeCell ref="B5:B9"/>
    <mergeCell ref="D5:D9"/>
    <mergeCell ref="E5:E9"/>
    <mergeCell ref="I5:I9"/>
    <mergeCell ref="J5:J9"/>
    <mergeCell ref="K5:K9"/>
    <mergeCell ref="C5:C9"/>
    <mergeCell ref="M5:M9"/>
    <mergeCell ref="N5:N9"/>
    <mergeCell ref="AL6:AL9"/>
    <mergeCell ref="W5:W9"/>
    <mergeCell ref="X5:X9"/>
    <mergeCell ref="AA5:AA9"/>
    <mergeCell ref="R5:R9"/>
    <mergeCell ref="S5:S9"/>
    <mergeCell ref="T5:T9"/>
    <mergeCell ref="Y5:Y9"/>
    <mergeCell ref="L5:L9"/>
    <mergeCell ref="U5:U9"/>
    <mergeCell ref="V5:V9"/>
    <mergeCell ref="AN5:AN9"/>
    <mergeCell ref="AF5:AF9"/>
    <mergeCell ref="AG5:AG9"/>
    <mergeCell ref="AM5:AM9"/>
    <mergeCell ref="AB5:AB9"/>
    <mergeCell ref="AC5:AC9"/>
    <mergeCell ref="AK6:AK9"/>
  </mergeCells>
  <printOptions/>
  <pageMargins left="1.11" right="0.2" top="0.55" bottom="0.21" header="0.41" footer="0.21"/>
  <pageSetup horizontalDpi="600" verticalDpi="600" orientation="landscape" pageOrder="overThenDown" paperSize="9" scale="65" r:id="rId1"/>
  <headerFooter alignWithMargins="0">
    <oddHeader>&amp;L&amp;D　&amp;T&amp;R&amp;A</oddHeader>
  </headerFooter>
  <colBreaks count="1" manualBreakCount="1">
    <brk id="27" min="1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研究２係</dc:creator>
  <cp:keywords/>
  <dc:description/>
  <cp:lastModifiedBy>4FWIN06</cp:lastModifiedBy>
  <cp:lastPrinted>2013-09-04T00:28:35Z</cp:lastPrinted>
  <dcterms:created xsi:type="dcterms:W3CDTF">1996-04-16T05:47:41Z</dcterms:created>
  <dcterms:modified xsi:type="dcterms:W3CDTF">2014-12-09T05:21:56Z</dcterms:modified>
  <cp:category/>
  <cp:version/>
  <cp:contentType/>
  <cp:contentStatus/>
</cp:coreProperties>
</file>