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90" windowWidth="12120" windowHeight="6645" tabRatio="926"/>
  </bookViews>
  <sheets>
    <sheet name="3-3-2-1表(H26)" sheetId="27" r:id="rId1"/>
    <sheet name="3-3-2-1表(H25)" sheetId="26" r:id="rId2"/>
    <sheet name="3-3-2-1表(H24)" sheetId="21" r:id="rId3"/>
    <sheet name="3-3-2-1表(H23)" sheetId="17" r:id="rId4"/>
    <sheet name="3-3-2-1表(H22)" sheetId="19" r:id="rId5"/>
    <sheet name="3-3-2-1表(H21) " sheetId="16" r:id="rId6"/>
    <sheet name="3-3-2-1表(H20)" sheetId="12" r:id="rId7"/>
    <sheet name="3-3-2-1表(H19)" sheetId="11" r:id="rId8"/>
    <sheet name="3-3-2-1表(H18)" sheetId="7" r:id="rId9"/>
    <sheet name="3-3-2-1表(H13～H17)" sheetId="9" r:id="rId10"/>
  </sheets>
  <definedNames>
    <definedName name="b" localSheetId="1">#REF!</definedName>
    <definedName name="b" localSheetId="0">#REF!</definedName>
    <definedName name="b">#REF!</definedName>
    <definedName name="GOUKEI" localSheetId="1">#REF!</definedName>
    <definedName name="GOUKEI" localSheetId="0">#REF!</definedName>
    <definedName name="GOUKEI">#REF!</definedName>
    <definedName name="JK" localSheetId="1">#REF!</definedName>
    <definedName name="JK" localSheetId="0">#REF!</definedName>
    <definedName name="JK">#REF!</definedName>
    <definedName name="_xlnm.Print_Area" localSheetId="9">'3-3-2-1表(H13～H17)'!$A$1:$I$114</definedName>
    <definedName name="_xlnm.Print_Area" localSheetId="8">'3-3-2-1表(H18)'!$A$1:$I$26</definedName>
    <definedName name="_xlnm.Print_Area" localSheetId="7">'3-3-2-1表(H19)'!$A$1:$I$26</definedName>
    <definedName name="_xlnm.Print_Area" localSheetId="6">'3-3-2-1表(H20)'!$A$1:$L$32</definedName>
    <definedName name="_xlnm.Print_Area" localSheetId="5">'3-3-2-1表(H21) '!$A$1:$L$32</definedName>
    <definedName name="_xlnm.Print_Area" localSheetId="4">'3-3-2-1表(H22)'!$A$1:$L$32</definedName>
    <definedName name="_xlnm.Print_Area" localSheetId="3">'3-3-2-1表(H23)'!$A$1:$L$32</definedName>
    <definedName name="_xlnm.Print_Area" localSheetId="2">'3-3-2-1表(H24)'!$A$1:$K$31</definedName>
    <definedName name="_xlnm.Print_Area" localSheetId="1">'3-3-2-1表(H25)'!$A$1:$K$31</definedName>
    <definedName name="_xlnm.Print_Area" localSheetId="0">'3-3-2-1表(H26)'!$A$1:$K$31</definedName>
    <definedName name="SISETSUMEI" localSheetId="1">#REF!</definedName>
    <definedName name="SISETSUMEI" localSheetId="0">#REF!</definedName>
    <definedName name="SISETSUMEI">#REF!</definedName>
    <definedName name="TEIIN" localSheetId="1">#REF!</definedName>
    <definedName name="TEIIN" localSheetId="0">#REF!</definedName>
    <definedName name="TEIIN">#REF!</definedName>
    <definedName name="TENSO" localSheetId="1">#REF!</definedName>
    <definedName name="TENSO" localSheetId="0">#REF!</definedName>
    <definedName name="TENSO">#REF!</definedName>
  </definedNames>
  <calcPr calcId="152511"/>
</workbook>
</file>

<file path=xl/calcChain.xml><?xml version="1.0" encoding="utf-8"?>
<calcChain xmlns="http://schemas.openxmlformats.org/spreadsheetml/2006/main">
  <c r="G9" i="12" l="1"/>
  <c r="G13" i="12"/>
  <c r="H9" i="12"/>
  <c r="J26" i="12"/>
  <c r="G27" i="12"/>
  <c r="J8" i="12"/>
  <c r="I9" i="12"/>
  <c r="J9" i="12"/>
  <c r="K9" i="12"/>
  <c r="L9" i="12"/>
  <c r="J11" i="12"/>
  <c r="J12" i="12"/>
  <c r="H13" i="12"/>
  <c r="I13" i="12"/>
  <c r="J13" i="12"/>
  <c r="K13" i="12"/>
  <c r="L13" i="12"/>
  <c r="J14" i="12"/>
  <c r="J15" i="12"/>
  <c r="J16" i="12"/>
  <c r="J17" i="12"/>
  <c r="J18" i="12"/>
  <c r="J19" i="12"/>
  <c r="J20" i="12"/>
  <c r="J21" i="12"/>
  <c r="J23" i="12"/>
  <c r="J25" i="12"/>
  <c r="H27" i="12"/>
  <c r="I27" i="12"/>
  <c r="J27" i="12"/>
  <c r="K27" i="12"/>
  <c r="L27" i="12"/>
  <c r="J28" i="12"/>
  <c r="J29" i="12"/>
  <c r="F30" i="9"/>
  <c r="E31" i="9"/>
  <c r="E32" i="9"/>
  <c r="E33" i="9"/>
  <c r="E34" i="9"/>
  <c r="E35" i="9"/>
  <c r="E36" i="9"/>
  <c r="E37" i="9"/>
  <c r="E38" i="9"/>
  <c r="E39" i="9"/>
  <c r="F40" i="9"/>
  <c r="E40" i="9"/>
  <c r="F41" i="9"/>
  <c r="G41" i="9"/>
  <c r="H41" i="9"/>
  <c r="E41" i="9" s="1"/>
  <c r="I41" i="9"/>
  <c r="E43" i="9"/>
  <c r="F44" i="9"/>
  <c r="E44" i="9"/>
  <c r="F45" i="9"/>
  <c r="G45" i="9"/>
  <c r="G42" i="9"/>
  <c r="G29" i="9"/>
  <c r="H45" i="9"/>
  <c r="E45" i="9" s="1"/>
  <c r="H42" i="9"/>
  <c r="H29" i="9"/>
  <c r="I45" i="9"/>
  <c r="I42" i="9"/>
  <c r="I29" i="9"/>
  <c r="F42" i="9"/>
  <c r="E42" i="9"/>
  <c r="E30" i="9"/>
  <c r="F29" i="9"/>
  <c r="E29" i="9"/>
</calcChain>
</file>

<file path=xl/sharedStrings.xml><?xml version="1.0" encoding="utf-8"?>
<sst xmlns="http://schemas.openxmlformats.org/spreadsheetml/2006/main" count="396" uniqueCount="57">
  <si>
    <t>起　　　　　訴</t>
  </si>
  <si>
    <t>罪</t>
  </si>
  <si>
    <t>名</t>
  </si>
  <si>
    <t>総    数</t>
  </si>
  <si>
    <t>公判請求</t>
  </si>
  <si>
    <t>総</t>
  </si>
  <si>
    <t>　数</t>
  </si>
  <si>
    <t>強                  盗</t>
  </si>
  <si>
    <t>傷                  害</t>
  </si>
  <si>
    <t>恐                  喝</t>
  </si>
  <si>
    <t>窃                  盗</t>
  </si>
  <si>
    <t>詐                  欺</t>
  </si>
  <si>
    <t>強 姦・強 制 わ い せ つ</t>
  </si>
  <si>
    <t>放                  火</t>
  </si>
  <si>
    <t>暴 力 行 為 等 処 罰 法</t>
  </si>
  <si>
    <t>交  通  関  係  業  過</t>
  </si>
  <si>
    <t>そ        の        他</t>
  </si>
  <si>
    <t>覚　せ　い 剤　取 締 法</t>
  </si>
  <si>
    <t>道     交    違     反</t>
  </si>
  <si>
    <t>注  １  検察統計年報による。</t>
  </si>
  <si>
    <t>殺                  人</t>
    <phoneticPr fontId="1"/>
  </si>
  <si>
    <t>　　２  検察庁間の送致及び年齢超過後の処分を除く。</t>
    <rPh sb="10" eb="12">
      <t>ソウチ</t>
    </rPh>
    <phoneticPr fontId="1"/>
  </si>
  <si>
    <t>殺                  人</t>
    <phoneticPr fontId="1"/>
  </si>
  <si>
    <t>起　　　　訴</t>
    <rPh sb="0" eb="1">
      <t>オコシ</t>
    </rPh>
    <rPh sb="5" eb="6">
      <t>ウッタ</t>
    </rPh>
    <phoneticPr fontId="1"/>
  </si>
  <si>
    <t>不起訴・中止</t>
    <rPh sb="0" eb="3">
      <t>フキソ</t>
    </rPh>
    <rPh sb="4" eb="5">
      <t>ナカ</t>
    </rPh>
    <rPh sb="5" eb="6">
      <t>ドメ</t>
    </rPh>
    <phoneticPr fontId="1"/>
  </si>
  <si>
    <t>家庭裁判所　　　　　　　　に再送致</t>
    <rPh sb="0" eb="2">
      <t>カテイ</t>
    </rPh>
    <rPh sb="2" eb="4">
      <t>サイバン</t>
    </rPh>
    <rPh sb="4" eb="5">
      <t>ショ</t>
    </rPh>
    <rPh sb="14" eb="15">
      <t>サイ</t>
    </rPh>
    <rPh sb="15" eb="17">
      <t>ソウチ</t>
    </rPh>
    <phoneticPr fontId="1"/>
  </si>
  <si>
    <t>家庭裁判所　　　　　　　に再送致</t>
    <rPh sb="0" eb="2">
      <t>カテイ</t>
    </rPh>
    <rPh sb="2" eb="4">
      <t>サイバン</t>
    </rPh>
    <rPh sb="4" eb="5">
      <t>ショ</t>
    </rPh>
    <rPh sb="13" eb="14">
      <t>サイ</t>
    </rPh>
    <rPh sb="14" eb="16">
      <t>ソウチ</t>
    </rPh>
    <phoneticPr fontId="1"/>
  </si>
  <si>
    <t>総数</t>
    <rPh sb="0" eb="2">
      <t>ソウスウ</t>
    </rPh>
    <phoneticPr fontId="1"/>
  </si>
  <si>
    <t>刑法犯</t>
    <rPh sb="0" eb="3">
      <t>ケイホウハン</t>
    </rPh>
    <phoneticPr fontId="1"/>
  </si>
  <si>
    <t>特別法犯</t>
    <rPh sb="0" eb="3">
      <t>トクベツホウ</t>
    </rPh>
    <rPh sb="3" eb="4">
      <t>ハン</t>
    </rPh>
    <phoneticPr fontId="1"/>
  </si>
  <si>
    <t>罪名</t>
    <rPh sb="0" eb="2">
      <t>ザイメイ</t>
    </rPh>
    <phoneticPr fontId="1"/>
  </si>
  <si>
    <t>（平成18年）</t>
    <phoneticPr fontId="1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</si>
  <si>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ナド</t>
    </rPh>
    <phoneticPr fontId="1"/>
  </si>
  <si>
    <t>（平成13年）</t>
    <phoneticPr fontId="1"/>
  </si>
  <si>
    <t>殺                  人</t>
    <phoneticPr fontId="1"/>
  </si>
  <si>
    <t>（平成14年）</t>
    <phoneticPr fontId="1"/>
  </si>
  <si>
    <t>（平成15年）</t>
    <phoneticPr fontId="1"/>
  </si>
  <si>
    <t>（平成16年）</t>
    <phoneticPr fontId="1"/>
  </si>
  <si>
    <t>（平成17年）</t>
    <phoneticPr fontId="1"/>
  </si>
  <si>
    <t>（平成19年）</t>
    <phoneticPr fontId="1"/>
  </si>
  <si>
    <t>（平成20年）</t>
    <rPh sb="1" eb="3">
      <t>ヘイセイ</t>
    </rPh>
    <rPh sb="5" eb="6">
      <t>ネン</t>
    </rPh>
    <phoneticPr fontId="1"/>
  </si>
  <si>
    <t>うち一般刑法犯及び
道交違反を除く特別法犯</t>
    <rPh sb="2" eb="4">
      <t>イッパン</t>
    </rPh>
    <rPh sb="4" eb="7">
      <t>ケイホウハン</t>
    </rPh>
    <rPh sb="7" eb="8">
      <t>オヨ</t>
    </rPh>
    <rPh sb="10" eb="12">
      <t>ドウコウ</t>
    </rPh>
    <rPh sb="12" eb="14">
      <t>イハン</t>
    </rPh>
    <rPh sb="15" eb="16">
      <t>ノゾ</t>
    </rPh>
    <rPh sb="17" eb="20">
      <t>トクベツホウ</t>
    </rPh>
    <rPh sb="20" eb="21">
      <t>ハン</t>
    </rPh>
    <phoneticPr fontId="1"/>
  </si>
  <si>
    <t>　　２  移送及び年齢超過後の処分を除く。</t>
    <rPh sb="5" eb="7">
      <t>イソウ</t>
    </rPh>
    <rPh sb="7" eb="8">
      <t>オヨ</t>
    </rPh>
    <phoneticPr fontId="1"/>
  </si>
  <si>
    <t>一般刑法犯</t>
    <rPh sb="0" eb="2">
      <t>イッパン</t>
    </rPh>
    <rPh sb="2" eb="5">
      <t>ケイホウハン</t>
    </rPh>
    <phoneticPr fontId="1"/>
  </si>
  <si>
    <t>道交違反を除く特別法犯</t>
    <rPh sb="0" eb="2">
      <t>ドウコウ</t>
    </rPh>
    <rPh sb="2" eb="4">
      <t>イハン</t>
    </rPh>
    <rPh sb="5" eb="6">
      <t>ノゾ</t>
    </rPh>
    <rPh sb="7" eb="10">
      <t>トクベツホウ</t>
    </rPh>
    <rPh sb="10" eb="11">
      <t>ハン</t>
    </rPh>
    <phoneticPr fontId="1"/>
  </si>
  <si>
    <t>殺                  人</t>
    <phoneticPr fontId="1"/>
  </si>
  <si>
    <t>　　３　 [  ] 内は，起訴人員に占める公判請求人員の比率である。</t>
    <rPh sb="10" eb="11">
      <t>ナイ</t>
    </rPh>
    <rPh sb="13" eb="15">
      <t>キソ</t>
    </rPh>
    <rPh sb="15" eb="17">
      <t>ジンイン</t>
    </rPh>
    <rPh sb="18" eb="19">
      <t>シ</t>
    </rPh>
    <rPh sb="21" eb="23">
      <t>コウハン</t>
    </rPh>
    <rPh sb="23" eb="25">
      <t>セイキュウ</t>
    </rPh>
    <rPh sb="25" eb="27">
      <t>ジンイン</t>
    </rPh>
    <rPh sb="28" eb="30">
      <t>ヒリツ</t>
    </rPh>
    <phoneticPr fontId="1"/>
  </si>
  <si>
    <t>（平成21年）</t>
    <rPh sb="1" eb="3">
      <t>ヘイセイ</t>
    </rPh>
    <rPh sb="5" eb="6">
      <t>ネン</t>
    </rPh>
    <phoneticPr fontId="1"/>
  </si>
  <si>
    <t>（平成22年）</t>
    <rPh sb="1" eb="3">
      <t>ヘイセイ</t>
    </rPh>
    <rPh sb="5" eb="6">
      <t>ネン</t>
    </rPh>
    <phoneticPr fontId="1"/>
  </si>
  <si>
    <t>（平成23年）</t>
    <rPh sb="1" eb="3">
      <t>ヘイセイ</t>
    </rPh>
    <rPh sb="5" eb="6">
      <t>ネン</t>
    </rPh>
    <phoneticPr fontId="1"/>
  </si>
  <si>
    <t>　　３　（　） 内は，起訴人員に占める公判請求人員の比率である。</t>
    <rPh sb="8" eb="9">
      <t>ナイ</t>
    </rPh>
    <rPh sb="11" eb="13">
      <t>キソ</t>
    </rPh>
    <rPh sb="13" eb="15">
      <t>ジンイン</t>
    </rPh>
    <rPh sb="16" eb="17">
      <t>シ</t>
    </rPh>
    <rPh sb="19" eb="21">
      <t>コウハン</t>
    </rPh>
    <rPh sb="21" eb="23">
      <t>セイキュウ</t>
    </rPh>
    <rPh sb="23" eb="25">
      <t>ジンイン</t>
    </rPh>
    <rPh sb="26" eb="28">
      <t>ヒリツ</t>
    </rPh>
    <phoneticPr fontId="1"/>
  </si>
  <si>
    <t>（平成24年）</t>
    <rPh sb="1" eb="3">
      <t>ヘイセイ</t>
    </rPh>
    <rPh sb="5" eb="6">
      <t>ネン</t>
    </rPh>
    <phoneticPr fontId="1"/>
  </si>
  <si>
    <t>不起訴・
中止</t>
    <rPh sb="0" eb="3">
      <t>フキソ</t>
    </rPh>
    <rPh sb="5" eb="6">
      <t>ナカ</t>
    </rPh>
    <rPh sb="6" eb="7">
      <t>ドメ</t>
    </rPh>
    <phoneticPr fontId="1"/>
  </si>
  <si>
    <t>（平成25年）</t>
    <phoneticPr fontId="1"/>
  </si>
  <si>
    <t>３－３－２－１表　逆送事件 検察庁処理人員（罪名別，処理区分別）</t>
    <rPh sb="7" eb="8">
      <t>ヒョウ</t>
    </rPh>
    <rPh sb="11" eb="13">
      <t>ジケン</t>
    </rPh>
    <rPh sb="22" eb="24">
      <t>ザイメイ</t>
    </rPh>
    <rPh sb="24" eb="25">
      <t>ベツ</t>
    </rPh>
    <rPh sb="26" eb="28">
      <t>ショリ</t>
    </rPh>
    <rPh sb="28" eb="30">
      <t>クブン</t>
    </rPh>
    <rPh sb="30" eb="31">
      <t>ベツ</t>
    </rPh>
    <phoneticPr fontId="1"/>
  </si>
  <si>
    <t>（平成26年）</t>
    <phoneticPr fontId="1"/>
  </si>
  <si>
    <t>殺                  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</si>
</sst>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79" formatCode="&quot;[&quot;0.0&quot;]&quot;"/>
    <numFmt numFmtId="180" formatCode="&quot;(&quot;0.0&quot;)&quot;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37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6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1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84" fontId="5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5" fillId="4" borderId="0" applyNumberFormat="0" applyBorder="0" applyAlignment="0" applyProtection="0">
      <alignment vertical="center"/>
    </xf>
  </cellStyleXfs>
  <cellXfs count="182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76" fontId="2" fillId="0" borderId="0" xfId="0" applyNumberFormat="1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5" fillId="0" borderId="0" xfId="0" applyFont="1" applyBorder="1"/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5" xfId="0" applyFont="1" applyBorder="1"/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distributed" vertical="center"/>
    </xf>
    <xf numFmtId="176" fontId="5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176" fontId="5" fillId="0" borderId="13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0" fontId="5" fillId="0" borderId="16" xfId="0" applyFont="1" applyBorder="1" applyAlignment="1">
      <alignment horizontal="distributed"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/>
    <xf numFmtId="176" fontId="5" fillId="0" borderId="0" xfId="0" applyNumberFormat="1" applyFont="1" applyBorder="1" applyAlignment="1">
      <alignment vertical="center"/>
    </xf>
    <xf numFmtId="0" fontId="5" fillId="0" borderId="14" xfId="0" applyFont="1" applyBorder="1" applyAlignment="1">
      <alignment horizontal="right"/>
    </xf>
    <xf numFmtId="0" fontId="5" fillId="0" borderId="0" xfId="0" applyFont="1" applyBorder="1" applyAlignment="1">
      <alignment horizontal="distributed" vertical="center" wrapText="1" indent="1"/>
    </xf>
    <xf numFmtId="0" fontId="0" fillId="0" borderId="0" xfId="0" applyAlignment="1">
      <alignment horizontal="distributed" indent="1"/>
    </xf>
    <xf numFmtId="0" fontId="0" fillId="0" borderId="13" xfId="0" applyBorder="1" applyAlignment="1">
      <alignment horizontal="distributed" indent="1"/>
    </xf>
    <xf numFmtId="0" fontId="5" fillId="0" borderId="0" xfId="0" applyFont="1" applyBorder="1" applyAlignment="1">
      <alignment horizontal="distributed" justifyLastLine="1"/>
    </xf>
    <xf numFmtId="0" fontId="5" fillId="0" borderId="26" xfId="0" applyFont="1" applyBorder="1" applyAlignment="1">
      <alignment horizontal="distributed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179" fontId="5" fillId="0" borderId="13" xfId="0" applyNumberFormat="1" applyFont="1" applyBorder="1" applyAlignment="1">
      <alignment vertical="center"/>
    </xf>
    <xf numFmtId="179" fontId="5" fillId="0" borderId="25" xfId="0" applyNumberFormat="1" applyFont="1" applyBorder="1" applyAlignment="1">
      <alignment vertical="center"/>
    </xf>
    <xf numFmtId="179" fontId="5" fillId="0" borderId="16" xfId="0" applyNumberFormat="1" applyFont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justifyLastLine="1"/>
    </xf>
    <xf numFmtId="178" fontId="5" fillId="0" borderId="0" xfId="0" applyNumberFormat="1" applyFont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18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0" fontId="5" fillId="0" borderId="28" xfId="0" applyFont="1" applyBorder="1" applyAlignment="1">
      <alignment horizontal="distributed" vertical="center" justifyLastLine="1"/>
    </xf>
    <xf numFmtId="178" fontId="5" fillId="0" borderId="29" xfId="0" applyNumberFormat="1" applyFont="1" applyBorder="1" applyAlignment="1">
      <alignment vertical="center"/>
    </xf>
    <xf numFmtId="178" fontId="5" fillId="0" borderId="29" xfId="0" applyNumberFormat="1" applyFont="1" applyFill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8" fontId="5" fillId="0" borderId="30" xfId="0" applyNumberFormat="1" applyFont="1" applyBorder="1" applyAlignment="1">
      <alignment vertical="center"/>
    </xf>
    <xf numFmtId="179" fontId="5" fillId="0" borderId="25" xfId="0" applyNumberFormat="1" applyFont="1" applyFill="1" applyBorder="1" applyAlignment="1">
      <alignment vertical="center"/>
    </xf>
    <xf numFmtId="179" fontId="5" fillId="0" borderId="13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distributed" vertical="center"/>
    </xf>
    <xf numFmtId="178" fontId="5" fillId="0" borderId="17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15" xfId="0" applyFont="1" applyFill="1" applyBorder="1"/>
    <xf numFmtId="0" fontId="5" fillId="0" borderId="16" xfId="0" applyFont="1" applyFill="1" applyBorder="1" applyAlignment="1">
      <alignment horizontal="distributed"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16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9" fontId="5" fillId="0" borderId="16" xfId="0" applyNumberFormat="1" applyFont="1" applyFill="1" applyBorder="1" applyAlignment="1">
      <alignment vertical="center"/>
    </xf>
    <xf numFmtId="180" fontId="5" fillId="0" borderId="25" xfId="0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180" fontId="5" fillId="0" borderId="16" xfId="0" applyNumberFormat="1" applyFont="1" applyBorder="1" applyAlignment="1">
      <alignment vertical="center"/>
    </xf>
    <xf numFmtId="0" fontId="5" fillId="0" borderId="20" xfId="0" applyFont="1" applyBorder="1" applyAlignment="1">
      <alignment horizontal="distributed" vertical="center" justifyLastLine="1"/>
    </xf>
    <xf numFmtId="178" fontId="5" fillId="0" borderId="17" xfId="0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distributed" justifyLastLine="1"/>
    </xf>
    <xf numFmtId="0" fontId="5" fillId="0" borderId="27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wrapText="1" indent="1"/>
    </xf>
    <xf numFmtId="0" fontId="0" fillId="0" borderId="0" xfId="0" applyFill="1" applyAlignment="1">
      <alignment horizontal="distributed" indent="1"/>
    </xf>
    <xf numFmtId="0" fontId="0" fillId="0" borderId="13" xfId="0" applyFill="1" applyBorder="1" applyAlignment="1">
      <alignment horizontal="distributed" inden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8" fontId="5" fillId="0" borderId="18" xfId="0" applyNumberFormat="1" applyFont="1" applyFill="1" applyBorder="1" applyAlignment="1">
      <alignment vertical="center"/>
    </xf>
    <xf numFmtId="178" fontId="5" fillId="0" borderId="20" xfId="0" applyNumberFormat="1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76" fontId="5" fillId="0" borderId="0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justifyLastLine="1"/>
    </xf>
    <xf numFmtId="176" fontId="5" fillId="0" borderId="18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0" fontId="36" fillId="0" borderId="0" xfId="0" applyFont="1" applyAlignment="1"/>
    <xf numFmtId="0" fontId="5" fillId="0" borderId="24" xfId="0" applyFont="1" applyFill="1" applyBorder="1" applyAlignment="1">
      <alignment horizontal="distributed" vertical="center"/>
    </xf>
    <xf numFmtId="0" fontId="5" fillId="0" borderId="25" xfId="0" applyFont="1" applyFill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wrapText="1" justifyLastLine="1"/>
    </xf>
    <xf numFmtId="0" fontId="5" fillId="0" borderId="17" xfId="0" applyFont="1" applyFill="1" applyBorder="1" applyAlignment="1">
      <alignment horizontal="distributed" vertical="center" wrapText="1" justifyLastLine="1"/>
    </xf>
    <xf numFmtId="0" fontId="5" fillId="0" borderId="19" xfId="0" applyFont="1" applyFill="1" applyBorder="1" applyAlignment="1">
      <alignment horizontal="distributed" vertical="center" wrapText="1" justifyLastLine="1"/>
    </xf>
    <xf numFmtId="0" fontId="5" fillId="0" borderId="27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 wrapText="1"/>
    </xf>
    <xf numFmtId="0" fontId="5" fillId="0" borderId="2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22" xfId="0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/>
    </xf>
    <xf numFmtId="0" fontId="0" fillId="0" borderId="20" xfId="0" applyFill="1" applyBorder="1" applyAlignment="1">
      <alignment horizontal="distributed"/>
    </xf>
    <xf numFmtId="0" fontId="5" fillId="0" borderId="0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distributed" vertical="center" wrapText="1" justifyLastLine="1"/>
    </xf>
    <xf numFmtId="0" fontId="5" fillId="0" borderId="17" xfId="0" applyFont="1" applyBorder="1" applyAlignment="1">
      <alignment horizontal="distributed" vertical="center" wrapText="1" justifyLastLine="1"/>
    </xf>
    <xf numFmtId="0" fontId="5" fillId="0" borderId="19" xfId="0" applyFont="1" applyBorder="1" applyAlignment="1">
      <alignment horizontal="distributed" vertical="center" wrapText="1" justifyLastLine="1"/>
    </xf>
    <xf numFmtId="0" fontId="5" fillId="0" borderId="27" xfId="0" applyFont="1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justifyLastLine="1"/>
    </xf>
    <xf numFmtId="0" fontId="0" fillId="0" borderId="20" xfId="0" applyBorder="1" applyAlignment="1">
      <alignment horizontal="distributed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133350</xdr:rowOff>
    </xdr:from>
    <xdr:to>
      <xdr:col>9</xdr:col>
      <xdr:colOff>0</xdr:colOff>
      <xdr:row>5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48175" y="10191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133350</xdr:rowOff>
    </xdr:from>
    <xdr:to>
      <xdr:col>8</xdr:col>
      <xdr:colOff>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448175" y="10191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133350</xdr:rowOff>
    </xdr:from>
    <xdr:to>
      <xdr:col>9</xdr:col>
      <xdr:colOff>0</xdr:colOff>
      <xdr:row>5</xdr:row>
      <xdr:rowOff>133350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448175" y="10191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133350</xdr:rowOff>
    </xdr:from>
    <xdr:to>
      <xdr:col>8</xdr:col>
      <xdr:colOff>0</xdr:colOff>
      <xdr:row>7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448175" y="10191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133350</xdr:rowOff>
    </xdr:from>
    <xdr:to>
      <xdr:col>0</xdr:col>
      <xdr:colOff>0</xdr:colOff>
      <xdr:row>70</xdr:row>
      <xdr:rowOff>133350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0" y="1213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133350</xdr:rowOff>
    </xdr:from>
    <xdr:to>
      <xdr:col>7</xdr:col>
      <xdr:colOff>0</xdr:colOff>
      <xdr:row>70</xdr:row>
      <xdr:rowOff>133350</xdr:rowOff>
    </xdr:to>
    <xdr:sp macro="" textlink="">
      <xdr:nvSpPr>
        <xdr:cNvPr id="9877" name="Line 6"/>
        <xdr:cNvSpPr>
          <a:spLocks noChangeShapeType="1"/>
        </xdr:cNvSpPr>
      </xdr:nvSpPr>
      <xdr:spPr bwMode="auto">
        <a:xfrm>
          <a:off x="4210050" y="121348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133350</xdr:rowOff>
    </xdr:from>
    <xdr:to>
      <xdr:col>6</xdr:col>
      <xdr:colOff>0</xdr:colOff>
      <xdr:row>72</xdr:row>
      <xdr:rowOff>0</xdr:rowOff>
    </xdr:to>
    <xdr:sp macro="" textlink="">
      <xdr:nvSpPr>
        <xdr:cNvPr id="9878" name="Line 7"/>
        <xdr:cNvSpPr>
          <a:spLocks noChangeShapeType="1"/>
        </xdr:cNvSpPr>
      </xdr:nvSpPr>
      <xdr:spPr bwMode="auto">
        <a:xfrm>
          <a:off x="4210050" y="121348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88</xdr:row>
      <xdr:rowOff>0</xdr:rowOff>
    </xdr:from>
    <xdr:to>
      <xdr:col>1</xdr:col>
      <xdr:colOff>104775</xdr:colOff>
      <xdr:row>89</xdr:row>
      <xdr:rowOff>38100</xdr:rowOff>
    </xdr:to>
    <xdr:sp macro="" textlink="">
      <xdr:nvSpPr>
        <xdr:cNvPr id="9879" name="Text Box 8"/>
        <xdr:cNvSpPr txBox="1">
          <a:spLocks noChangeArrowheads="1"/>
        </xdr:cNvSpPr>
      </xdr:nvSpPr>
      <xdr:spPr bwMode="auto">
        <a:xfrm>
          <a:off x="257175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70</xdr:row>
      <xdr:rowOff>133350</xdr:rowOff>
    </xdr:from>
    <xdr:to>
      <xdr:col>7</xdr:col>
      <xdr:colOff>0</xdr:colOff>
      <xdr:row>70</xdr:row>
      <xdr:rowOff>133350</xdr:rowOff>
    </xdr:to>
    <xdr:sp macro="" textlink="">
      <xdr:nvSpPr>
        <xdr:cNvPr id="9880" name="Line 9"/>
        <xdr:cNvSpPr>
          <a:spLocks noChangeShapeType="1"/>
        </xdr:cNvSpPr>
      </xdr:nvSpPr>
      <xdr:spPr bwMode="auto">
        <a:xfrm>
          <a:off x="4210050" y="121348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133350</xdr:rowOff>
    </xdr:from>
    <xdr:to>
      <xdr:col>6</xdr:col>
      <xdr:colOff>0</xdr:colOff>
      <xdr:row>72</xdr:row>
      <xdr:rowOff>0</xdr:rowOff>
    </xdr:to>
    <xdr:sp macro="" textlink="">
      <xdr:nvSpPr>
        <xdr:cNvPr id="9881" name="Line 10"/>
        <xdr:cNvSpPr>
          <a:spLocks noChangeShapeType="1"/>
        </xdr:cNvSpPr>
      </xdr:nvSpPr>
      <xdr:spPr bwMode="auto">
        <a:xfrm>
          <a:off x="4210050" y="121348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</xdr:row>
      <xdr:rowOff>133350</xdr:rowOff>
    </xdr:from>
    <xdr:to>
      <xdr:col>7</xdr:col>
      <xdr:colOff>0</xdr:colOff>
      <xdr:row>48</xdr:row>
      <xdr:rowOff>133350</xdr:rowOff>
    </xdr:to>
    <xdr:sp macro="" textlink="">
      <xdr:nvSpPr>
        <xdr:cNvPr id="9882" name="Line 11"/>
        <xdr:cNvSpPr>
          <a:spLocks noChangeShapeType="1"/>
        </xdr:cNvSpPr>
      </xdr:nvSpPr>
      <xdr:spPr bwMode="auto">
        <a:xfrm>
          <a:off x="4210050" y="8362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</xdr:row>
      <xdr:rowOff>133350</xdr:rowOff>
    </xdr:from>
    <xdr:to>
      <xdr:col>6</xdr:col>
      <xdr:colOff>0</xdr:colOff>
      <xdr:row>50</xdr:row>
      <xdr:rowOff>0</xdr:rowOff>
    </xdr:to>
    <xdr:sp macro="" textlink="">
      <xdr:nvSpPr>
        <xdr:cNvPr id="9883" name="Line 12"/>
        <xdr:cNvSpPr>
          <a:spLocks noChangeShapeType="1"/>
        </xdr:cNvSpPr>
      </xdr:nvSpPr>
      <xdr:spPr bwMode="auto">
        <a:xfrm>
          <a:off x="4210050" y="83629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133350</xdr:rowOff>
    </xdr:from>
    <xdr:to>
      <xdr:col>7</xdr:col>
      <xdr:colOff>0</xdr:colOff>
      <xdr:row>26</xdr:row>
      <xdr:rowOff>133350</xdr:rowOff>
    </xdr:to>
    <xdr:sp macro="" textlink="">
      <xdr:nvSpPr>
        <xdr:cNvPr id="9884" name="Line 13"/>
        <xdr:cNvSpPr>
          <a:spLocks noChangeShapeType="1"/>
        </xdr:cNvSpPr>
      </xdr:nvSpPr>
      <xdr:spPr bwMode="auto">
        <a:xfrm>
          <a:off x="4210050" y="45910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133350</xdr:rowOff>
    </xdr:from>
    <xdr:to>
      <xdr:col>6</xdr:col>
      <xdr:colOff>0</xdr:colOff>
      <xdr:row>28</xdr:row>
      <xdr:rowOff>0</xdr:rowOff>
    </xdr:to>
    <xdr:sp macro="" textlink="">
      <xdr:nvSpPr>
        <xdr:cNvPr id="9885" name="Line 14"/>
        <xdr:cNvSpPr>
          <a:spLocks noChangeShapeType="1"/>
        </xdr:cNvSpPr>
      </xdr:nvSpPr>
      <xdr:spPr bwMode="auto">
        <a:xfrm>
          <a:off x="4210050" y="45910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133350</xdr:rowOff>
    </xdr:from>
    <xdr:to>
      <xdr:col>7</xdr:col>
      <xdr:colOff>0</xdr:colOff>
      <xdr:row>26</xdr:row>
      <xdr:rowOff>133350</xdr:rowOff>
    </xdr:to>
    <xdr:sp macro="" textlink="">
      <xdr:nvSpPr>
        <xdr:cNvPr id="9886" name="Line 15"/>
        <xdr:cNvSpPr>
          <a:spLocks noChangeShapeType="1"/>
        </xdr:cNvSpPr>
      </xdr:nvSpPr>
      <xdr:spPr bwMode="auto">
        <a:xfrm>
          <a:off x="4210050" y="45910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133350</xdr:rowOff>
    </xdr:from>
    <xdr:to>
      <xdr:col>6</xdr:col>
      <xdr:colOff>0</xdr:colOff>
      <xdr:row>28</xdr:row>
      <xdr:rowOff>0</xdr:rowOff>
    </xdr:to>
    <xdr:sp macro="" textlink="">
      <xdr:nvSpPr>
        <xdr:cNvPr id="9887" name="Line 16"/>
        <xdr:cNvSpPr>
          <a:spLocks noChangeShapeType="1"/>
        </xdr:cNvSpPr>
      </xdr:nvSpPr>
      <xdr:spPr bwMode="auto">
        <a:xfrm>
          <a:off x="4210050" y="45910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92</xdr:row>
      <xdr:rowOff>133350</xdr:rowOff>
    </xdr:from>
    <xdr:to>
      <xdr:col>7</xdr:col>
      <xdr:colOff>0</xdr:colOff>
      <xdr:row>92</xdr:row>
      <xdr:rowOff>133350</xdr:rowOff>
    </xdr:to>
    <xdr:sp macro="" textlink="">
      <xdr:nvSpPr>
        <xdr:cNvPr id="9888" name="Line 17"/>
        <xdr:cNvSpPr>
          <a:spLocks noChangeShapeType="1"/>
        </xdr:cNvSpPr>
      </xdr:nvSpPr>
      <xdr:spPr bwMode="auto">
        <a:xfrm>
          <a:off x="4210050" y="159067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92</xdr:row>
      <xdr:rowOff>133350</xdr:rowOff>
    </xdr:from>
    <xdr:to>
      <xdr:col>6</xdr:col>
      <xdr:colOff>0</xdr:colOff>
      <xdr:row>94</xdr:row>
      <xdr:rowOff>0</xdr:rowOff>
    </xdr:to>
    <xdr:sp macro="" textlink="">
      <xdr:nvSpPr>
        <xdr:cNvPr id="9889" name="Line 18"/>
        <xdr:cNvSpPr>
          <a:spLocks noChangeShapeType="1"/>
        </xdr:cNvSpPr>
      </xdr:nvSpPr>
      <xdr:spPr bwMode="auto">
        <a:xfrm>
          <a:off x="4210050" y="159067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110</xdr:row>
      <xdr:rowOff>0</xdr:rowOff>
    </xdr:from>
    <xdr:to>
      <xdr:col>1</xdr:col>
      <xdr:colOff>104775</xdr:colOff>
      <xdr:row>111</xdr:row>
      <xdr:rowOff>38100</xdr:rowOff>
    </xdr:to>
    <xdr:sp macro="" textlink="">
      <xdr:nvSpPr>
        <xdr:cNvPr id="9890" name="Text Box 19"/>
        <xdr:cNvSpPr txBox="1">
          <a:spLocks noChangeArrowheads="1"/>
        </xdr:cNvSpPr>
      </xdr:nvSpPr>
      <xdr:spPr bwMode="auto">
        <a:xfrm>
          <a:off x="257175" y="188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92</xdr:row>
      <xdr:rowOff>133350</xdr:rowOff>
    </xdr:from>
    <xdr:to>
      <xdr:col>7</xdr:col>
      <xdr:colOff>0</xdr:colOff>
      <xdr:row>92</xdr:row>
      <xdr:rowOff>133350</xdr:rowOff>
    </xdr:to>
    <xdr:sp macro="" textlink="">
      <xdr:nvSpPr>
        <xdr:cNvPr id="9891" name="Line 20"/>
        <xdr:cNvSpPr>
          <a:spLocks noChangeShapeType="1"/>
        </xdr:cNvSpPr>
      </xdr:nvSpPr>
      <xdr:spPr bwMode="auto">
        <a:xfrm>
          <a:off x="4210050" y="159067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92</xdr:row>
      <xdr:rowOff>133350</xdr:rowOff>
    </xdr:from>
    <xdr:to>
      <xdr:col>6</xdr:col>
      <xdr:colOff>0</xdr:colOff>
      <xdr:row>94</xdr:row>
      <xdr:rowOff>0</xdr:rowOff>
    </xdr:to>
    <xdr:sp macro="" textlink="">
      <xdr:nvSpPr>
        <xdr:cNvPr id="9892" name="Line 21"/>
        <xdr:cNvSpPr>
          <a:spLocks noChangeShapeType="1"/>
        </xdr:cNvSpPr>
      </xdr:nvSpPr>
      <xdr:spPr bwMode="auto">
        <a:xfrm>
          <a:off x="4210050" y="159067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7</xdr:col>
      <xdr:colOff>0</xdr:colOff>
      <xdr:row>4</xdr:row>
      <xdr:rowOff>133350</xdr:rowOff>
    </xdr:to>
    <xdr:sp macro="" textlink="">
      <xdr:nvSpPr>
        <xdr:cNvPr id="9893" name="Line 22"/>
        <xdr:cNvSpPr>
          <a:spLocks noChangeShapeType="1"/>
        </xdr:cNvSpPr>
      </xdr:nvSpPr>
      <xdr:spPr bwMode="auto">
        <a:xfrm>
          <a:off x="4210050" y="8191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6</xdr:col>
      <xdr:colOff>0</xdr:colOff>
      <xdr:row>6</xdr:row>
      <xdr:rowOff>0</xdr:rowOff>
    </xdr:to>
    <xdr:sp macro="" textlink="">
      <xdr:nvSpPr>
        <xdr:cNvPr id="9894" name="Line 23"/>
        <xdr:cNvSpPr>
          <a:spLocks noChangeShapeType="1"/>
        </xdr:cNvSpPr>
      </xdr:nvSpPr>
      <xdr:spPr bwMode="auto">
        <a:xfrm>
          <a:off x="4210050" y="8191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7</xdr:col>
      <xdr:colOff>0</xdr:colOff>
      <xdr:row>4</xdr:row>
      <xdr:rowOff>133350</xdr:rowOff>
    </xdr:to>
    <xdr:sp macro="" textlink="">
      <xdr:nvSpPr>
        <xdr:cNvPr id="9895" name="Line 24"/>
        <xdr:cNvSpPr>
          <a:spLocks noChangeShapeType="1"/>
        </xdr:cNvSpPr>
      </xdr:nvSpPr>
      <xdr:spPr bwMode="auto">
        <a:xfrm>
          <a:off x="4210050" y="8191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6</xdr:col>
      <xdr:colOff>0</xdr:colOff>
      <xdr:row>6</xdr:row>
      <xdr:rowOff>0</xdr:rowOff>
    </xdr:to>
    <xdr:sp macro="" textlink="">
      <xdr:nvSpPr>
        <xdr:cNvPr id="9896" name="Line 25"/>
        <xdr:cNvSpPr>
          <a:spLocks noChangeShapeType="1"/>
        </xdr:cNvSpPr>
      </xdr:nvSpPr>
      <xdr:spPr bwMode="auto">
        <a:xfrm>
          <a:off x="4210050" y="8191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9897" name="Line 27"/>
        <xdr:cNvSpPr>
          <a:spLocks noChangeShapeType="1"/>
        </xdr:cNvSpPr>
      </xdr:nvSpPr>
      <xdr:spPr bwMode="auto">
        <a:xfrm>
          <a:off x="4210050" y="1920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112</xdr:row>
      <xdr:rowOff>0</xdr:rowOff>
    </xdr:from>
    <xdr:to>
      <xdr:col>1</xdr:col>
      <xdr:colOff>104775</xdr:colOff>
      <xdr:row>113</xdr:row>
      <xdr:rowOff>38100</xdr:rowOff>
    </xdr:to>
    <xdr:sp macro="" textlink="">
      <xdr:nvSpPr>
        <xdr:cNvPr id="9898" name="Text Box 28"/>
        <xdr:cNvSpPr txBox="1">
          <a:spLocks noChangeArrowheads="1"/>
        </xdr:cNvSpPr>
      </xdr:nvSpPr>
      <xdr:spPr bwMode="auto">
        <a:xfrm>
          <a:off x="257175" y="1920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9899" name="Line 30"/>
        <xdr:cNvSpPr>
          <a:spLocks noChangeShapeType="1"/>
        </xdr:cNvSpPr>
      </xdr:nvSpPr>
      <xdr:spPr bwMode="auto">
        <a:xfrm>
          <a:off x="4210050" y="1920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9900" name="Line 32"/>
        <xdr:cNvSpPr>
          <a:spLocks noChangeShapeType="1"/>
        </xdr:cNvSpPr>
      </xdr:nvSpPr>
      <xdr:spPr bwMode="auto">
        <a:xfrm>
          <a:off x="4210050" y="1920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112</xdr:row>
      <xdr:rowOff>0</xdr:rowOff>
    </xdr:from>
    <xdr:to>
      <xdr:col>1</xdr:col>
      <xdr:colOff>104775</xdr:colOff>
      <xdr:row>113</xdr:row>
      <xdr:rowOff>38100</xdr:rowOff>
    </xdr:to>
    <xdr:sp macro="" textlink="">
      <xdr:nvSpPr>
        <xdr:cNvPr id="9901" name="Text Box 33"/>
        <xdr:cNvSpPr txBox="1">
          <a:spLocks noChangeArrowheads="1"/>
        </xdr:cNvSpPr>
      </xdr:nvSpPr>
      <xdr:spPr bwMode="auto">
        <a:xfrm>
          <a:off x="257175" y="1920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9902" name="Line 35"/>
        <xdr:cNvSpPr>
          <a:spLocks noChangeShapeType="1"/>
        </xdr:cNvSpPr>
      </xdr:nvSpPr>
      <xdr:spPr bwMode="auto">
        <a:xfrm>
          <a:off x="4210050" y="1920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133350</xdr:rowOff>
    </xdr:from>
    <xdr:to>
      <xdr:col>9</xdr:col>
      <xdr:colOff>0</xdr:colOff>
      <xdr:row>5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48175" y="10191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133350</xdr:rowOff>
    </xdr:from>
    <xdr:to>
      <xdr:col>8</xdr:col>
      <xdr:colOff>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448175" y="10191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133350</xdr:rowOff>
    </xdr:from>
    <xdr:to>
      <xdr:col>9</xdr:col>
      <xdr:colOff>0</xdr:colOff>
      <xdr:row>5</xdr:row>
      <xdr:rowOff>133350</xdr:rowOff>
    </xdr:to>
    <xdr:sp macro="" textlink="">
      <xdr:nvSpPr>
        <xdr:cNvPr id="21548" name="Line 1"/>
        <xdr:cNvSpPr>
          <a:spLocks noChangeShapeType="1"/>
        </xdr:cNvSpPr>
      </xdr:nvSpPr>
      <xdr:spPr bwMode="auto">
        <a:xfrm>
          <a:off x="4448175" y="10191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133350</xdr:rowOff>
    </xdr:from>
    <xdr:to>
      <xdr:col>8</xdr:col>
      <xdr:colOff>0</xdr:colOff>
      <xdr:row>7</xdr:row>
      <xdr:rowOff>0</xdr:rowOff>
    </xdr:to>
    <xdr:sp macro="" textlink="">
      <xdr:nvSpPr>
        <xdr:cNvPr id="21549" name="Line 2"/>
        <xdr:cNvSpPr>
          <a:spLocks noChangeShapeType="1"/>
        </xdr:cNvSpPr>
      </xdr:nvSpPr>
      <xdr:spPr bwMode="auto">
        <a:xfrm>
          <a:off x="4448175" y="10191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133350</xdr:rowOff>
    </xdr:from>
    <xdr:to>
      <xdr:col>10</xdr:col>
      <xdr:colOff>0</xdr:colOff>
      <xdr:row>5</xdr:row>
      <xdr:rowOff>133350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4448175" y="101917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133350</xdr:rowOff>
    </xdr:from>
    <xdr:to>
      <xdr:col>8</xdr:col>
      <xdr:colOff>0</xdr:colOff>
      <xdr:row>7</xdr:row>
      <xdr:rowOff>0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4448175" y="10191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133350</xdr:rowOff>
    </xdr:from>
    <xdr:to>
      <xdr:col>10</xdr:col>
      <xdr:colOff>0</xdr:colOff>
      <xdr:row>5</xdr:row>
      <xdr:rowOff>133350</xdr:rowOff>
    </xdr:to>
    <xdr:sp macro="" textlink="">
      <xdr:nvSpPr>
        <xdr:cNvPr id="19499" name="Line 1"/>
        <xdr:cNvSpPr>
          <a:spLocks noChangeShapeType="1"/>
        </xdr:cNvSpPr>
      </xdr:nvSpPr>
      <xdr:spPr bwMode="auto">
        <a:xfrm>
          <a:off x="4448175" y="101917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133350</xdr:rowOff>
    </xdr:from>
    <xdr:to>
      <xdr:col>8</xdr:col>
      <xdr:colOff>0</xdr:colOff>
      <xdr:row>7</xdr:row>
      <xdr:rowOff>0</xdr:rowOff>
    </xdr:to>
    <xdr:sp macro="" textlink="">
      <xdr:nvSpPr>
        <xdr:cNvPr id="19500" name="Line 2"/>
        <xdr:cNvSpPr>
          <a:spLocks noChangeShapeType="1"/>
        </xdr:cNvSpPr>
      </xdr:nvSpPr>
      <xdr:spPr bwMode="auto">
        <a:xfrm>
          <a:off x="4448175" y="10191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133350</xdr:rowOff>
    </xdr:from>
    <xdr:to>
      <xdr:col>10</xdr:col>
      <xdr:colOff>0</xdr:colOff>
      <xdr:row>5</xdr:row>
      <xdr:rowOff>133350</xdr:rowOff>
    </xdr:to>
    <xdr:sp macro="" textlink="">
      <xdr:nvSpPr>
        <xdr:cNvPr id="16427" name="Line 1"/>
        <xdr:cNvSpPr>
          <a:spLocks noChangeShapeType="1"/>
        </xdr:cNvSpPr>
      </xdr:nvSpPr>
      <xdr:spPr bwMode="auto">
        <a:xfrm>
          <a:off x="4448175" y="101917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133350</xdr:rowOff>
    </xdr:from>
    <xdr:to>
      <xdr:col>8</xdr:col>
      <xdr:colOff>0</xdr:colOff>
      <xdr:row>7</xdr:row>
      <xdr:rowOff>0</xdr:rowOff>
    </xdr:to>
    <xdr:sp macro="" textlink="">
      <xdr:nvSpPr>
        <xdr:cNvPr id="16428" name="Line 2"/>
        <xdr:cNvSpPr>
          <a:spLocks noChangeShapeType="1"/>
        </xdr:cNvSpPr>
      </xdr:nvSpPr>
      <xdr:spPr bwMode="auto">
        <a:xfrm>
          <a:off x="4448175" y="10191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133350</xdr:rowOff>
    </xdr:from>
    <xdr:to>
      <xdr:col>10</xdr:col>
      <xdr:colOff>0</xdr:colOff>
      <xdr:row>5</xdr:row>
      <xdr:rowOff>133350</xdr:rowOff>
    </xdr:to>
    <xdr:sp macro="" textlink="">
      <xdr:nvSpPr>
        <xdr:cNvPr id="12331" name="Line 1"/>
        <xdr:cNvSpPr>
          <a:spLocks noChangeShapeType="1"/>
        </xdr:cNvSpPr>
      </xdr:nvSpPr>
      <xdr:spPr bwMode="auto">
        <a:xfrm>
          <a:off x="4371975" y="9620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133350</xdr:rowOff>
    </xdr:from>
    <xdr:to>
      <xdr:col>8</xdr:col>
      <xdr:colOff>0</xdr:colOff>
      <xdr:row>7</xdr:row>
      <xdr:rowOff>0</xdr:rowOff>
    </xdr:to>
    <xdr:sp macro="" textlink="">
      <xdr:nvSpPr>
        <xdr:cNvPr id="12332" name="Line 2"/>
        <xdr:cNvSpPr>
          <a:spLocks noChangeShapeType="1"/>
        </xdr:cNvSpPr>
      </xdr:nvSpPr>
      <xdr:spPr bwMode="auto">
        <a:xfrm>
          <a:off x="4371975" y="96202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1722" name="Line 3"/>
        <xdr:cNvSpPr>
          <a:spLocks noChangeShapeType="1"/>
        </xdr:cNvSpPr>
      </xdr:nvSpPr>
      <xdr:spPr bwMode="auto">
        <a:xfrm>
          <a:off x="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1723" name="AutoShape 4"/>
        <xdr:cNvSpPr>
          <a:spLocks/>
        </xdr:cNvSpPr>
      </xdr:nvSpPr>
      <xdr:spPr bwMode="auto">
        <a:xfrm>
          <a:off x="0" y="3429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1724" name="AutoShape 5"/>
        <xdr:cNvSpPr>
          <a:spLocks/>
        </xdr:cNvSpPr>
      </xdr:nvSpPr>
      <xdr:spPr bwMode="auto">
        <a:xfrm>
          <a:off x="0" y="3429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25" name="Line 7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26" name="Line 10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27" name="Line 12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28" name="Line 14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29" name="Line 16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30" name="Line 18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31" name="Line 21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32" name="Line 23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33" name="Line 25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34" name="Line 27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735" name="Line 30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7</xdr:col>
      <xdr:colOff>0</xdr:colOff>
      <xdr:row>4</xdr:row>
      <xdr:rowOff>133350</xdr:rowOff>
    </xdr:to>
    <xdr:sp macro="" textlink="">
      <xdr:nvSpPr>
        <xdr:cNvPr id="11736" name="Line 31"/>
        <xdr:cNvSpPr>
          <a:spLocks noChangeShapeType="1"/>
        </xdr:cNvSpPr>
      </xdr:nvSpPr>
      <xdr:spPr bwMode="auto">
        <a:xfrm>
          <a:off x="4210050" y="8191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6</xdr:col>
      <xdr:colOff>0</xdr:colOff>
      <xdr:row>6</xdr:row>
      <xdr:rowOff>0</xdr:rowOff>
    </xdr:to>
    <xdr:sp macro="" textlink="">
      <xdr:nvSpPr>
        <xdr:cNvPr id="11737" name="Line 32"/>
        <xdr:cNvSpPr>
          <a:spLocks noChangeShapeType="1"/>
        </xdr:cNvSpPr>
      </xdr:nvSpPr>
      <xdr:spPr bwMode="auto">
        <a:xfrm>
          <a:off x="4210050" y="8191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104775</xdr:colOff>
      <xdr:row>23</xdr:row>
      <xdr:rowOff>38100</xdr:rowOff>
    </xdr:to>
    <xdr:sp macro="" textlink="">
      <xdr:nvSpPr>
        <xdr:cNvPr id="11738" name="Text Box 33"/>
        <xdr:cNvSpPr txBox="1">
          <a:spLocks noChangeArrowheads="1"/>
        </xdr:cNvSpPr>
      </xdr:nvSpPr>
      <xdr:spPr bwMode="auto">
        <a:xfrm>
          <a:off x="257175" y="37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7</xdr:col>
      <xdr:colOff>0</xdr:colOff>
      <xdr:row>4</xdr:row>
      <xdr:rowOff>133350</xdr:rowOff>
    </xdr:to>
    <xdr:sp macro="" textlink="">
      <xdr:nvSpPr>
        <xdr:cNvPr id="11739" name="Line 34"/>
        <xdr:cNvSpPr>
          <a:spLocks noChangeShapeType="1"/>
        </xdr:cNvSpPr>
      </xdr:nvSpPr>
      <xdr:spPr bwMode="auto">
        <a:xfrm>
          <a:off x="4210050" y="8191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6</xdr:col>
      <xdr:colOff>0</xdr:colOff>
      <xdr:row>6</xdr:row>
      <xdr:rowOff>0</xdr:rowOff>
    </xdr:to>
    <xdr:sp macro="" textlink="">
      <xdr:nvSpPr>
        <xdr:cNvPr id="11740" name="Line 35"/>
        <xdr:cNvSpPr>
          <a:spLocks noChangeShapeType="1"/>
        </xdr:cNvSpPr>
      </xdr:nvSpPr>
      <xdr:spPr bwMode="auto">
        <a:xfrm>
          <a:off x="4210050" y="8191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>
          <a:off x="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6691" name="Line 2"/>
        <xdr:cNvSpPr>
          <a:spLocks noChangeShapeType="1"/>
        </xdr:cNvSpPr>
      </xdr:nvSpPr>
      <xdr:spPr bwMode="auto">
        <a:xfrm>
          <a:off x="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6692" name="Line 3"/>
        <xdr:cNvSpPr>
          <a:spLocks noChangeShapeType="1"/>
        </xdr:cNvSpPr>
      </xdr:nvSpPr>
      <xdr:spPr bwMode="auto">
        <a:xfrm>
          <a:off x="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6693" name="AutoShape 4"/>
        <xdr:cNvSpPr>
          <a:spLocks/>
        </xdr:cNvSpPr>
      </xdr:nvSpPr>
      <xdr:spPr bwMode="auto">
        <a:xfrm>
          <a:off x="0" y="3429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6694" name="AutoShape 5"/>
        <xdr:cNvSpPr>
          <a:spLocks/>
        </xdr:cNvSpPr>
      </xdr:nvSpPr>
      <xdr:spPr bwMode="auto">
        <a:xfrm>
          <a:off x="0" y="3429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695" name="Line 7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2</xdr:row>
      <xdr:rowOff>0</xdr:rowOff>
    </xdr:from>
    <xdr:to>
      <xdr:col>1</xdr:col>
      <xdr:colOff>104775</xdr:colOff>
      <xdr:row>3</xdr:row>
      <xdr:rowOff>38100</xdr:rowOff>
    </xdr:to>
    <xdr:sp macro="" textlink="">
      <xdr:nvSpPr>
        <xdr:cNvPr id="6696" name="Text Box 11"/>
        <xdr:cNvSpPr txBox="1">
          <a:spLocks noChangeArrowheads="1"/>
        </xdr:cNvSpPr>
      </xdr:nvSpPr>
      <xdr:spPr bwMode="auto">
        <a:xfrm>
          <a:off x="257175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697" name="Line 13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698" name="Line 18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699" name="Line 23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700" name="Line 27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701" name="Line 39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2</xdr:row>
      <xdr:rowOff>0</xdr:rowOff>
    </xdr:from>
    <xdr:to>
      <xdr:col>1</xdr:col>
      <xdr:colOff>104775</xdr:colOff>
      <xdr:row>3</xdr:row>
      <xdr:rowOff>38100</xdr:rowOff>
    </xdr:to>
    <xdr:sp macro="" textlink="">
      <xdr:nvSpPr>
        <xdr:cNvPr id="6702" name="Text Box 42"/>
        <xdr:cNvSpPr txBox="1">
          <a:spLocks noChangeArrowheads="1"/>
        </xdr:cNvSpPr>
      </xdr:nvSpPr>
      <xdr:spPr bwMode="auto">
        <a:xfrm>
          <a:off x="257175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703" name="Line 44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704" name="Line 48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705" name="Line 52"/>
        <xdr:cNvSpPr>
          <a:spLocks noChangeShapeType="1"/>
        </xdr:cNvSpPr>
      </xdr:nvSpPr>
      <xdr:spPr bwMode="auto">
        <a:xfrm>
          <a:off x="4210050" y="34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7</xdr:col>
      <xdr:colOff>0</xdr:colOff>
      <xdr:row>4</xdr:row>
      <xdr:rowOff>133350</xdr:rowOff>
    </xdr:to>
    <xdr:sp macro="" textlink="">
      <xdr:nvSpPr>
        <xdr:cNvPr id="6706" name="Line 55"/>
        <xdr:cNvSpPr>
          <a:spLocks noChangeShapeType="1"/>
        </xdr:cNvSpPr>
      </xdr:nvSpPr>
      <xdr:spPr bwMode="auto">
        <a:xfrm>
          <a:off x="4210050" y="8191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6</xdr:col>
      <xdr:colOff>0</xdr:colOff>
      <xdr:row>6</xdr:row>
      <xdr:rowOff>0</xdr:rowOff>
    </xdr:to>
    <xdr:sp macro="" textlink="">
      <xdr:nvSpPr>
        <xdr:cNvPr id="6707" name="Line 56"/>
        <xdr:cNvSpPr>
          <a:spLocks noChangeShapeType="1"/>
        </xdr:cNvSpPr>
      </xdr:nvSpPr>
      <xdr:spPr bwMode="auto">
        <a:xfrm>
          <a:off x="4210050" y="8191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104775</xdr:colOff>
      <xdr:row>23</xdr:row>
      <xdr:rowOff>38100</xdr:rowOff>
    </xdr:to>
    <xdr:sp macro="" textlink="">
      <xdr:nvSpPr>
        <xdr:cNvPr id="6708" name="Text Box 57"/>
        <xdr:cNvSpPr txBox="1">
          <a:spLocks noChangeArrowheads="1"/>
        </xdr:cNvSpPr>
      </xdr:nvSpPr>
      <xdr:spPr bwMode="auto">
        <a:xfrm>
          <a:off x="257175" y="37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7</xdr:col>
      <xdr:colOff>0</xdr:colOff>
      <xdr:row>4</xdr:row>
      <xdr:rowOff>133350</xdr:rowOff>
    </xdr:to>
    <xdr:sp macro="" textlink="">
      <xdr:nvSpPr>
        <xdr:cNvPr id="6709" name="Line 58"/>
        <xdr:cNvSpPr>
          <a:spLocks noChangeShapeType="1"/>
        </xdr:cNvSpPr>
      </xdr:nvSpPr>
      <xdr:spPr bwMode="auto">
        <a:xfrm>
          <a:off x="4210050" y="8191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133350</xdr:rowOff>
    </xdr:from>
    <xdr:to>
      <xdr:col>6</xdr:col>
      <xdr:colOff>0</xdr:colOff>
      <xdr:row>6</xdr:row>
      <xdr:rowOff>0</xdr:rowOff>
    </xdr:to>
    <xdr:sp macro="" textlink="">
      <xdr:nvSpPr>
        <xdr:cNvPr id="6710" name="Line 59"/>
        <xdr:cNvSpPr>
          <a:spLocks noChangeShapeType="1"/>
        </xdr:cNvSpPr>
      </xdr:nvSpPr>
      <xdr:spPr bwMode="auto">
        <a:xfrm>
          <a:off x="4210050" y="8191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6711" name="Line 61"/>
        <xdr:cNvSpPr>
          <a:spLocks noChangeShapeType="1"/>
        </xdr:cNvSpPr>
      </xdr:nvSpPr>
      <xdr:spPr bwMode="auto">
        <a:xfrm>
          <a:off x="4210050" y="411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104775</xdr:colOff>
      <xdr:row>25</xdr:row>
      <xdr:rowOff>38100</xdr:rowOff>
    </xdr:to>
    <xdr:sp macro="" textlink="">
      <xdr:nvSpPr>
        <xdr:cNvPr id="6712" name="Text Box 62"/>
        <xdr:cNvSpPr txBox="1">
          <a:spLocks noChangeArrowheads="1"/>
        </xdr:cNvSpPr>
      </xdr:nvSpPr>
      <xdr:spPr bwMode="auto">
        <a:xfrm>
          <a:off x="257175" y="411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6713" name="Line 64"/>
        <xdr:cNvSpPr>
          <a:spLocks noChangeShapeType="1"/>
        </xdr:cNvSpPr>
      </xdr:nvSpPr>
      <xdr:spPr bwMode="auto">
        <a:xfrm>
          <a:off x="4210050" y="411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36"/>
  <sheetViews>
    <sheetView tabSelected="1" zoomScaleNormal="100" zoomScaleSheetLayoutView="100" workbookViewId="0"/>
  </sheetViews>
  <sheetFormatPr defaultColWidth="22.5" defaultRowHeight="12"/>
  <cols>
    <col min="1" max="1" width="3.625" style="4" customWidth="1"/>
    <col min="2" max="3" width="1.75" style="4" customWidth="1"/>
    <col min="4" max="4" width="1.625" style="4" customWidth="1"/>
    <col min="5" max="5" width="2.5" style="4" customWidth="1"/>
    <col min="6" max="6" width="25.625" style="4" customWidth="1"/>
    <col min="7" max="11" width="10.75" style="4" customWidth="1"/>
    <col min="12" max="12" width="5.125" style="9" customWidth="1"/>
    <col min="13" max="13" width="2.125" style="4" customWidth="1"/>
    <col min="14" max="16384" width="22.5" style="4"/>
  </cols>
  <sheetData>
    <row r="1" spans="1:13" ht="1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15" customHeight="1">
      <c r="A2" s="73"/>
      <c r="B2" s="129" t="s">
        <v>54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3" ht="13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M3" s="37"/>
    </row>
    <row r="4" spans="1:13" ht="12.75" thickBot="1">
      <c r="A4" s="88"/>
      <c r="B4" s="89"/>
      <c r="C4" s="89"/>
      <c r="D4" s="89"/>
      <c r="E4" s="89"/>
      <c r="F4" s="89"/>
      <c r="G4" s="89"/>
      <c r="H4" s="89"/>
      <c r="I4" s="89"/>
      <c r="J4" s="89"/>
      <c r="K4" s="90" t="s">
        <v>55</v>
      </c>
      <c r="M4" s="9"/>
    </row>
    <row r="5" spans="1:13" ht="13.5" customHeight="1" thickTop="1">
      <c r="A5" s="88"/>
      <c r="B5" s="91"/>
      <c r="C5" s="91"/>
      <c r="D5" s="91"/>
      <c r="E5" s="91"/>
      <c r="F5" s="91"/>
      <c r="G5" s="92"/>
      <c r="H5" s="130" t="s">
        <v>23</v>
      </c>
      <c r="I5" s="131"/>
      <c r="J5" s="134" t="s">
        <v>25</v>
      </c>
      <c r="K5" s="137" t="s">
        <v>52</v>
      </c>
      <c r="M5" s="9"/>
    </row>
    <row r="6" spans="1:13" ht="13.5" customHeight="1">
      <c r="A6" s="118"/>
      <c r="B6" s="140" t="s">
        <v>30</v>
      </c>
      <c r="C6" s="140"/>
      <c r="D6" s="140"/>
      <c r="E6" s="140"/>
      <c r="F6" s="133"/>
      <c r="G6" s="120" t="s">
        <v>3</v>
      </c>
      <c r="H6" s="132"/>
      <c r="I6" s="133"/>
      <c r="J6" s="135"/>
      <c r="K6" s="138"/>
      <c r="M6" s="117"/>
    </row>
    <row r="7" spans="1:13" ht="13.5" customHeight="1">
      <c r="A7" s="73"/>
      <c r="B7" s="94"/>
      <c r="C7" s="94"/>
      <c r="D7" s="94"/>
      <c r="E7" s="94"/>
      <c r="F7" s="95"/>
      <c r="G7" s="96"/>
      <c r="H7" s="97"/>
      <c r="I7" s="96" t="s">
        <v>4</v>
      </c>
      <c r="J7" s="136"/>
      <c r="K7" s="139"/>
    </row>
    <row r="8" spans="1:13" ht="18" customHeight="1">
      <c r="A8" s="98"/>
      <c r="B8" s="127" t="s">
        <v>27</v>
      </c>
      <c r="C8" s="127"/>
      <c r="D8" s="127"/>
      <c r="E8" s="127"/>
      <c r="F8" s="128"/>
      <c r="G8" s="113">
        <v>2282</v>
      </c>
      <c r="H8" s="114">
        <v>2224</v>
      </c>
      <c r="I8" s="122">
        <v>210</v>
      </c>
      <c r="J8" s="115">
        <v>25</v>
      </c>
      <c r="K8" s="121">
        <v>33</v>
      </c>
      <c r="M8" s="14"/>
    </row>
    <row r="9" spans="1:13" ht="25.5" customHeight="1">
      <c r="A9" s="73"/>
      <c r="B9" s="73"/>
      <c r="C9" s="143" t="s">
        <v>41</v>
      </c>
      <c r="D9" s="143"/>
      <c r="E9" s="143"/>
      <c r="F9" s="144"/>
      <c r="G9" s="113">
        <v>130</v>
      </c>
      <c r="H9" s="114">
        <v>125</v>
      </c>
      <c r="I9" s="114">
        <v>109</v>
      </c>
      <c r="J9" s="114">
        <v>2</v>
      </c>
      <c r="K9" s="113">
        <v>3</v>
      </c>
    </row>
    <row r="10" spans="1:13" ht="13.5" customHeight="1">
      <c r="A10" s="73"/>
      <c r="B10" s="100"/>
      <c r="C10" s="100"/>
      <c r="D10" s="101"/>
      <c r="E10" s="101"/>
      <c r="F10" s="102"/>
      <c r="G10" s="113"/>
      <c r="H10" s="114"/>
      <c r="I10" s="114"/>
      <c r="J10" s="115"/>
      <c r="K10" s="116"/>
    </row>
    <row r="11" spans="1:13" ht="18" customHeight="1">
      <c r="A11" s="73"/>
      <c r="B11" s="103"/>
      <c r="C11" s="103"/>
      <c r="D11" s="141" t="s">
        <v>28</v>
      </c>
      <c r="E11" s="141"/>
      <c r="F11" s="142"/>
      <c r="G11" s="113">
        <v>230</v>
      </c>
      <c r="H11" s="114">
        <v>213</v>
      </c>
      <c r="I11" s="114">
        <v>150</v>
      </c>
      <c r="J11" s="115">
        <v>8</v>
      </c>
      <c r="K11" s="121">
        <v>9</v>
      </c>
    </row>
    <row r="12" spans="1:13" ht="18" customHeight="1">
      <c r="A12" s="73"/>
      <c r="B12" s="73"/>
      <c r="C12" s="73"/>
      <c r="D12" s="73"/>
      <c r="E12" s="141" t="s">
        <v>32</v>
      </c>
      <c r="F12" s="142"/>
      <c r="G12" s="113">
        <v>112</v>
      </c>
      <c r="H12" s="114">
        <v>100</v>
      </c>
      <c r="I12" s="114">
        <v>47</v>
      </c>
      <c r="J12" s="115">
        <v>6</v>
      </c>
      <c r="K12" s="121">
        <v>6</v>
      </c>
    </row>
    <row r="13" spans="1:13" ht="18" customHeight="1">
      <c r="A13" s="73"/>
      <c r="B13" s="103"/>
      <c r="C13" s="103"/>
      <c r="D13" s="118"/>
      <c r="E13" s="143" t="s">
        <v>43</v>
      </c>
      <c r="F13" s="144"/>
      <c r="G13" s="113">
        <v>118</v>
      </c>
      <c r="H13" s="114">
        <v>113</v>
      </c>
      <c r="I13" s="114">
        <v>103</v>
      </c>
      <c r="J13" s="115">
        <v>2</v>
      </c>
      <c r="K13" s="113">
        <v>3</v>
      </c>
    </row>
    <row r="14" spans="1:13" ht="13.5" customHeight="1">
      <c r="A14" s="73"/>
      <c r="B14" s="73"/>
      <c r="C14" s="73"/>
      <c r="D14" s="73"/>
      <c r="E14" s="73"/>
      <c r="F14" s="119" t="s">
        <v>56</v>
      </c>
      <c r="G14" s="113">
        <v>7</v>
      </c>
      <c r="H14" s="114">
        <v>7</v>
      </c>
      <c r="I14" s="114">
        <v>7</v>
      </c>
      <c r="J14" s="115">
        <v>0</v>
      </c>
      <c r="K14" s="121">
        <v>0</v>
      </c>
    </row>
    <row r="15" spans="1:13" ht="13.5" customHeight="1">
      <c r="A15" s="73"/>
      <c r="B15" s="73"/>
      <c r="C15" s="73"/>
      <c r="D15" s="73"/>
      <c r="E15" s="73"/>
      <c r="F15" s="119" t="s">
        <v>7</v>
      </c>
      <c r="G15" s="113">
        <v>7</v>
      </c>
      <c r="H15" s="114">
        <v>6</v>
      </c>
      <c r="I15" s="114">
        <v>6</v>
      </c>
      <c r="J15" s="115">
        <v>1</v>
      </c>
      <c r="K15" s="121">
        <v>0</v>
      </c>
    </row>
    <row r="16" spans="1:13" ht="13.5" customHeight="1">
      <c r="A16" s="73"/>
      <c r="B16" s="73"/>
      <c r="C16" s="73"/>
      <c r="D16" s="73"/>
      <c r="E16" s="73"/>
      <c r="F16" s="119" t="s">
        <v>8</v>
      </c>
      <c r="G16" s="113">
        <v>26</v>
      </c>
      <c r="H16" s="114">
        <v>26</v>
      </c>
      <c r="I16" s="114">
        <v>21</v>
      </c>
      <c r="J16" s="115">
        <v>0</v>
      </c>
      <c r="K16" s="121">
        <v>0</v>
      </c>
    </row>
    <row r="17" spans="1:11" ht="13.5" customHeight="1">
      <c r="A17" s="73"/>
      <c r="B17" s="73"/>
      <c r="C17" s="73"/>
      <c r="D17" s="73"/>
      <c r="E17" s="73"/>
      <c r="F17" s="119" t="s">
        <v>10</v>
      </c>
      <c r="G17" s="113">
        <v>31</v>
      </c>
      <c r="H17" s="114">
        <v>30</v>
      </c>
      <c r="I17" s="114">
        <v>27</v>
      </c>
      <c r="J17" s="115">
        <v>0</v>
      </c>
      <c r="K17" s="121">
        <v>1</v>
      </c>
    </row>
    <row r="18" spans="1:11" ht="13.5" customHeight="1">
      <c r="A18" s="73"/>
      <c r="B18" s="73"/>
      <c r="C18" s="73"/>
      <c r="D18" s="73"/>
      <c r="E18" s="73"/>
      <c r="F18" s="119" t="s">
        <v>11</v>
      </c>
      <c r="G18" s="113">
        <v>18</v>
      </c>
      <c r="H18" s="114">
        <v>18</v>
      </c>
      <c r="I18" s="114">
        <v>18</v>
      </c>
      <c r="J18" s="115">
        <v>0</v>
      </c>
      <c r="K18" s="121">
        <v>0</v>
      </c>
    </row>
    <row r="19" spans="1:11" ht="13.5" customHeight="1">
      <c r="A19" s="73"/>
      <c r="B19" s="73"/>
      <c r="C19" s="73"/>
      <c r="D19" s="73"/>
      <c r="E19" s="73"/>
      <c r="F19" s="119" t="s">
        <v>9</v>
      </c>
      <c r="G19" s="113">
        <v>4</v>
      </c>
      <c r="H19" s="114">
        <v>3</v>
      </c>
      <c r="I19" s="114">
        <v>3</v>
      </c>
      <c r="J19" s="115">
        <v>0</v>
      </c>
      <c r="K19" s="121">
        <v>1</v>
      </c>
    </row>
    <row r="20" spans="1:11" ht="13.5" customHeight="1">
      <c r="A20" s="73"/>
      <c r="B20" s="73"/>
      <c r="C20" s="73"/>
      <c r="D20" s="73"/>
      <c r="E20" s="73"/>
      <c r="F20" s="119" t="s">
        <v>12</v>
      </c>
      <c r="G20" s="113">
        <v>6</v>
      </c>
      <c r="H20" s="114">
        <v>5</v>
      </c>
      <c r="I20" s="114">
        <v>5</v>
      </c>
      <c r="J20" s="115">
        <v>0</v>
      </c>
      <c r="K20" s="121">
        <v>1</v>
      </c>
    </row>
    <row r="21" spans="1:11" ht="13.5" customHeight="1">
      <c r="A21" s="73"/>
      <c r="B21" s="73"/>
      <c r="C21" s="73"/>
      <c r="D21" s="73"/>
      <c r="E21" s="73"/>
      <c r="F21" s="119" t="s">
        <v>13</v>
      </c>
      <c r="G21" s="113">
        <v>0</v>
      </c>
      <c r="H21" s="114">
        <v>0</v>
      </c>
      <c r="I21" s="114">
        <v>0</v>
      </c>
      <c r="J21" s="115">
        <v>0</v>
      </c>
      <c r="K21" s="121">
        <v>0</v>
      </c>
    </row>
    <row r="22" spans="1:11" ht="13.5" customHeight="1">
      <c r="A22" s="73"/>
      <c r="B22" s="73"/>
      <c r="C22" s="73"/>
      <c r="D22" s="73"/>
      <c r="E22" s="73"/>
      <c r="F22" s="119" t="s">
        <v>14</v>
      </c>
      <c r="G22" s="113">
        <v>0</v>
      </c>
      <c r="H22" s="114">
        <v>0</v>
      </c>
      <c r="I22" s="114">
        <v>0</v>
      </c>
      <c r="J22" s="115">
        <v>0</v>
      </c>
      <c r="K22" s="121">
        <v>0</v>
      </c>
    </row>
    <row r="23" spans="1:11" ht="13.5" customHeight="1">
      <c r="A23" s="73"/>
      <c r="B23" s="73"/>
      <c r="C23" s="73"/>
      <c r="D23" s="73"/>
      <c r="E23" s="73"/>
      <c r="F23" s="119" t="s">
        <v>16</v>
      </c>
      <c r="G23" s="113">
        <v>19</v>
      </c>
      <c r="H23" s="114">
        <v>18</v>
      </c>
      <c r="I23" s="114">
        <v>16</v>
      </c>
      <c r="J23" s="115">
        <v>1</v>
      </c>
      <c r="K23" s="121">
        <v>0</v>
      </c>
    </row>
    <row r="24" spans="1:11" ht="13.5" customHeight="1">
      <c r="A24" s="73"/>
      <c r="B24" s="73"/>
      <c r="C24" s="73"/>
      <c r="D24" s="73"/>
      <c r="E24" s="118"/>
      <c r="F24" s="119"/>
      <c r="G24" s="113"/>
      <c r="H24" s="114"/>
      <c r="I24" s="114"/>
      <c r="J24" s="115"/>
      <c r="K24" s="116"/>
    </row>
    <row r="25" spans="1:11" ht="18" customHeight="1">
      <c r="A25" s="73"/>
      <c r="B25" s="104"/>
      <c r="C25" s="104"/>
      <c r="D25" s="141" t="s">
        <v>29</v>
      </c>
      <c r="E25" s="141"/>
      <c r="F25" s="142"/>
      <c r="G25" s="113">
        <v>2052</v>
      </c>
      <c r="H25" s="114">
        <v>2011</v>
      </c>
      <c r="I25" s="114">
        <v>60</v>
      </c>
      <c r="J25" s="115">
        <v>17</v>
      </c>
      <c r="K25" s="121">
        <v>24</v>
      </c>
    </row>
    <row r="26" spans="1:11" s="9" customFormat="1" ht="18" customHeight="1">
      <c r="A26" s="88"/>
      <c r="B26" s="88"/>
      <c r="C26" s="88"/>
      <c r="D26" s="88"/>
      <c r="E26" s="141" t="s">
        <v>18</v>
      </c>
      <c r="F26" s="142"/>
      <c r="G26" s="121">
        <v>2040</v>
      </c>
      <c r="H26" s="114">
        <v>1999</v>
      </c>
      <c r="I26" s="114">
        <v>54</v>
      </c>
      <c r="J26" s="115">
        <v>17</v>
      </c>
      <c r="K26" s="121">
        <v>24</v>
      </c>
    </row>
    <row r="27" spans="1:11" ht="13.5" customHeight="1">
      <c r="A27" s="73"/>
      <c r="B27" s="104"/>
      <c r="C27" s="104"/>
      <c r="D27" s="73"/>
      <c r="E27" s="141" t="s">
        <v>44</v>
      </c>
      <c r="F27" s="142"/>
      <c r="G27" s="113">
        <v>12</v>
      </c>
      <c r="H27" s="114">
        <v>12</v>
      </c>
      <c r="I27" s="114">
        <v>6</v>
      </c>
      <c r="J27" s="114">
        <v>0</v>
      </c>
      <c r="K27" s="121">
        <v>0</v>
      </c>
    </row>
    <row r="28" spans="1:11" ht="13.5" customHeight="1">
      <c r="A28" s="73"/>
      <c r="B28" s="73"/>
      <c r="C28" s="73"/>
      <c r="D28" s="73"/>
      <c r="E28" s="73"/>
      <c r="F28" s="119" t="s">
        <v>17</v>
      </c>
      <c r="G28" s="113">
        <v>1</v>
      </c>
      <c r="H28" s="114">
        <v>1</v>
      </c>
      <c r="I28" s="114">
        <v>1</v>
      </c>
      <c r="J28" s="115">
        <v>0</v>
      </c>
      <c r="K28" s="121">
        <v>0</v>
      </c>
    </row>
    <row r="29" spans="1:11" s="9" customFormat="1" ht="13.5" customHeight="1">
      <c r="A29" s="88"/>
      <c r="B29" s="74"/>
      <c r="C29" s="74"/>
      <c r="D29" s="74"/>
      <c r="E29" s="74"/>
      <c r="F29" s="75" t="s">
        <v>16</v>
      </c>
      <c r="G29" s="123">
        <v>11</v>
      </c>
      <c r="H29" s="124">
        <v>11</v>
      </c>
      <c r="I29" s="124">
        <v>5</v>
      </c>
      <c r="J29" s="125">
        <v>0</v>
      </c>
      <c r="K29" s="123">
        <v>0</v>
      </c>
    </row>
    <row r="30" spans="1:11">
      <c r="A30" s="73"/>
      <c r="B30" s="111" t="s">
        <v>19</v>
      </c>
      <c r="C30" s="107"/>
      <c r="D30" s="107"/>
      <c r="E30" s="107"/>
      <c r="F30" s="107"/>
      <c r="G30" s="107"/>
      <c r="H30" s="107"/>
      <c r="I30" s="73"/>
      <c r="J30" s="73"/>
      <c r="K30" s="73"/>
    </row>
    <row r="31" spans="1:11">
      <c r="A31" s="73"/>
      <c r="B31" s="111" t="s">
        <v>42</v>
      </c>
      <c r="C31" s="107"/>
      <c r="D31" s="107"/>
      <c r="E31" s="107"/>
      <c r="F31" s="107"/>
      <c r="G31" s="107"/>
      <c r="H31" s="107"/>
      <c r="I31" s="73"/>
      <c r="J31" s="73"/>
      <c r="K31" s="73"/>
    </row>
    <row r="32" spans="1:11">
      <c r="B32" s="3"/>
      <c r="C32" s="3"/>
    </row>
    <row r="36" spans="7:12">
      <c r="G36" s="112"/>
      <c r="L36" s="4"/>
    </row>
  </sheetData>
  <mergeCells count="13">
    <mergeCell ref="E27:F27"/>
    <mergeCell ref="C9:F9"/>
    <mergeCell ref="D11:F11"/>
    <mergeCell ref="E12:F12"/>
    <mergeCell ref="E13:F13"/>
    <mergeCell ref="D25:F25"/>
    <mergeCell ref="E26:F26"/>
    <mergeCell ref="B8:F8"/>
    <mergeCell ref="B2:K2"/>
    <mergeCell ref="H5:I6"/>
    <mergeCell ref="J5:J7"/>
    <mergeCell ref="K5:K7"/>
    <mergeCell ref="B6:F6"/>
  </mergeCells>
  <phoneticPr fontId="7"/>
  <printOptions gridLinesSet="0"/>
  <pageMargins left="0.62992125984251968" right="0.35433070866141736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&amp;R&amp;"ＭＳ 明朝,標準"&amp;10&amp;A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K115"/>
  <sheetViews>
    <sheetView zoomScaleNormal="100" zoomScaleSheetLayoutView="100" workbookViewId="0"/>
  </sheetViews>
  <sheetFormatPr defaultColWidth="22.5" defaultRowHeight="13.5"/>
  <cols>
    <col min="1" max="1" width="3" style="1" customWidth="1"/>
    <col min="2" max="3" width="2.625" style="1" customWidth="1"/>
    <col min="4" max="4" width="25.5" style="1" customWidth="1"/>
    <col min="5" max="7" width="10.75" style="1" customWidth="1"/>
    <col min="8" max="9" width="13.125" style="1" customWidth="1"/>
    <col min="10" max="10" width="5.125" style="1" customWidth="1"/>
    <col min="11" max="16384" width="22.5" style="1"/>
  </cols>
  <sheetData>
    <row r="1" spans="2:10" ht="13.5" customHeight="1">
      <c r="B1" s="126"/>
      <c r="C1" s="126"/>
      <c r="D1" s="126"/>
      <c r="E1" s="126"/>
      <c r="F1" s="126"/>
      <c r="G1" s="126"/>
      <c r="H1" s="126"/>
      <c r="I1" s="126"/>
    </row>
    <row r="2" spans="2:10" ht="13.5" customHeight="1">
      <c r="B2" s="37"/>
      <c r="C2" s="37"/>
      <c r="D2" s="37"/>
      <c r="E2" s="37"/>
      <c r="F2" s="37"/>
      <c r="G2" s="37"/>
      <c r="H2" s="37"/>
      <c r="I2" s="37"/>
    </row>
    <row r="3" spans="2:10" ht="13.5" customHeight="1" thickBot="1">
      <c r="B3" s="7"/>
      <c r="C3" s="7"/>
      <c r="D3" s="7"/>
      <c r="E3" s="7"/>
      <c r="F3" s="7"/>
      <c r="G3" s="7"/>
      <c r="H3" s="7"/>
      <c r="I3" s="8" t="s">
        <v>33</v>
      </c>
    </row>
    <row r="4" spans="2:10" ht="13.5" customHeight="1" thickTop="1">
      <c r="B4" s="4"/>
      <c r="C4" s="4"/>
      <c r="D4" s="10"/>
      <c r="E4" s="10"/>
      <c r="F4" s="169" t="s">
        <v>0</v>
      </c>
      <c r="G4" s="179"/>
      <c r="H4" s="173" t="s">
        <v>26</v>
      </c>
      <c r="I4" s="176" t="s">
        <v>24</v>
      </c>
    </row>
    <row r="5" spans="2:10" ht="13.5" customHeight="1">
      <c r="B5" s="12" t="s">
        <v>1</v>
      </c>
      <c r="C5" s="12"/>
      <c r="D5" s="13" t="s">
        <v>2</v>
      </c>
      <c r="E5" s="11" t="s">
        <v>3</v>
      </c>
      <c r="F5" s="180"/>
      <c r="G5" s="181"/>
      <c r="H5" s="174"/>
      <c r="I5" s="177"/>
    </row>
    <row r="6" spans="2:10" ht="13.5" customHeight="1">
      <c r="B6" s="15"/>
      <c r="C6" s="15"/>
      <c r="D6" s="16"/>
      <c r="E6" s="16"/>
      <c r="F6" s="18"/>
      <c r="G6" s="17" t="s">
        <v>4</v>
      </c>
      <c r="H6" s="175"/>
      <c r="I6" s="178"/>
    </row>
    <row r="7" spans="2:10" ht="13.5" customHeight="1">
      <c r="B7" s="19" t="s">
        <v>5</v>
      </c>
      <c r="C7" s="19"/>
      <c r="D7" s="20" t="s">
        <v>6</v>
      </c>
      <c r="E7" s="21">
        <v>7612</v>
      </c>
      <c r="F7" s="21">
        <v>7514</v>
      </c>
      <c r="G7" s="21">
        <v>492</v>
      </c>
      <c r="H7" s="21">
        <v>24</v>
      </c>
      <c r="I7" s="33">
        <v>74</v>
      </c>
      <c r="J7" s="2"/>
    </row>
    <row r="8" spans="2:10" ht="13.5" customHeight="1">
      <c r="B8" s="22"/>
      <c r="C8" s="148" t="s">
        <v>28</v>
      </c>
      <c r="D8" s="149"/>
      <c r="E8" s="21">
        <v>708</v>
      </c>
      <c r="F8" s="21">
        <v>667</v>
      </c>
      <c r="G8" s="21">
        <v>380</v>
      </c>
      <c r="H8" s="31">
        <v>14</v>
      </c>
      <c r="I8" s="32">
        <v>27</v>
      </c>
      <c r="J8" s="2"/>
    </row>
    <row r="9" spans="2:10" ht="13.5" customHeight="1">
      <c r="B9" s="4"/>
      <c r="C9" s="4"/>
      <c r="D9" s="20" t="s">
        <v>34</v>
      </c>
      <c r="E9" s="21">
        <v>12</v>
      </c>
      <c r="F9" s="21">
        <v>12</v>
      </c>
      <c r="G9" s="21">
        <v>12</v>
      </c>
      <c r="H9" s="31">
        <v>0</v>
      </c>
      <c r="I9" s="32">
        <v>0</v>
      </c>
      <c r="J9" s="2"/>
    </row>
    <row r="10" spans="2:10" ht="13.5" customHeight="1">
      <c r="B10" s="4"/>
      <c r="C10" s="4"/>
      <c r="D10" s="20" t="s">
        <v>7</v>
      </c>
      <c r="E10" s="21">
        <v>68</v>
      </c>
      <c r="F10" s="21">
        <v>68</v>
      </c>
      <c r="G10" s="21">
        <v>68</v>
      </c>
      <c r="H10" s="31">
        <v>0</v>
      </c>
      <c r="I10" s="32">
        <v>0</v>
      </c>
    </row>
    <row r="11" spans="2:10" ht="13.5" customHeight="1">
      <c r="B11" s="4"/>
      <c r="C11" s="4"/>
      <c r="D11" s="20" t="s">
        <v>8</v>
      </c>
      <c r="E11" s="21">
        <v>66</v>
      </c>
      <c r="F11" s="21">
        <v>66</v>
      </c>
      <c r="G11" s="21">
        <v>52</v>
      </c>
      <c r="H11" s="31">
        <v>0</v>
      </c>
      <c r="I11" s="32">
        <v>0</v>
      </c>
    </row>
    <row r="12" spans="2:10" ht="13.5" customHeight="1">
      <c r="B12" s="4"/>
      <c r="C12" s="4"/>
      <c r="D12" s="20" t="s">
        <v>9</v>
      </c>
      <c r="E12" s="21">
        <v>14</v>
      </c>
      <c r="F12" s="21">
        <v>14</v>
      </c>
      <c r="G12" s="21">
        <v>14</v>
      </c>
      <c r="H12" s="31">
        <v>0</v>
      </c>
      <c r="I12" s="32">
        <v>0</v>
      </c>
    </row>
    <row r="13" spans="2:10" ht="13.5" customHeight="1">
      <c r="B13" s="4"/>
      <c r="C13" s="4"/>
      <c r="D13" s="20" t="s">
        <v>10</v>
      </c>
      <c r="E13" s="21">
        <v>72</v>
      </c>
      <c r="F13" s="21">
        <v>72</v>
      </c>
      <c r="G13" s="21">
        <v>72</v>
      </c>
      <c r="H13" s="31">
        <v>0</v>
      </c>
      <c r="I13" s="32">
        <v>0</v>
      </c>
    </row>
    <row r="14" spans="2:10" ht="13.5" customHeight="1">
      <c r="B14" s="4"/>
      <c r="C14" s="4"/>
      <c r="D14" s="20" t="s">
        <v>11</v>
      </c>
      <c r="E14" s="21">
        <v>2</v>
      </c>
      <c r="F14" s="21">
        <v>2</v>
      </c>
      <c r="G14" s="21">
        <v>2</v>
      </c>
      <c r="H14" s="31">
        <v>0</v>
      </c>
      <c r="I14" s="32">
        <v>0</v>
      </c>
    </row>
    <row r="15" spans="2:10" ht="13.5" customHeight="1">
      <c r="B15" s="4"/>
      <c r="C15" s="4"/>
      <c r="D15" s="20" t="s">
        <v>12</v>
      </c>
      <c r="E15" s="21">
        <v>24</v>
      </c>
      <c r="F15" s="21">
        <v>23</v>
      </c>
      <c r="G15" s="21">
        <v>23</v>
      </c>
      <c r="H15" s="31">
        <v>0</v>
      </c>
      <c r="I15" s="32">
        <v>1</v>
      </c>
    </row>
    <row r="16" spans="2:10" ht="13.5" customHeight="1">
      <c r="B16" s="4"/>
      <c r="C16" s="4"/>
      <c r="D16" s="20" t="s">
        <v>13</v>
      </c>
      <c r="E16" s="21">
        <v>3</v>
      </c>
      <c r="F16" s="21">
        <v>3</v>
      </c>
      <c r="G16" s="21">
        <v>3</v>
      </c>
      <c r="H16" s="31">
        <v>0</v>
      </c>
      <c r="I16" s="32">
        <v>0</v>
      </c>
    </row>
    <row r="17" spans="2:10" ht="13.5" customHeight="1">
      <c r="B17" s="4"/>
      <c r="C17" s="4"/>
      <c r="D17" s="20" t="s">
        <v>14</v>
      </c>
      <c r="E17" s="21">
        <v>5</v>
      </c>
      <c r="F17" s="21">
        <v>4</v>
      </c>
      <c r="G17" s="21">
        <v>2</v>
      </c>
      <c r="H17" s="31">
        <v>0</v>
      </c>
      <c r="I17" s="32">
        <v>1</v>
      </c>
    </row>
    <row r="18" spans="2:10" ht="13.5" customHeight="1">
      <c r="B18" s="4"/>
      <c r="C18" s="4"/>
      <c r="D18" s="20" t="s">
        <v>15</v>
      </c>
      <c r="E18" s="21">
        <v>400</v>
      </c>
      <c r="F18" s="21">
        <v>361</v>
      </c>
      <c r="G18" s="21">
        <v>114</v>
      </c>
      <c r="H18" s="31">
        <v>14</v>
      </c>
      <c r="I18" s="32">
        <v>25</v>
      </c>
    </row>
    <row r="19" spans="2:10" ht="13.5" customHeight="1">
      <c r="B19" s="4"/>
      <c r="C19" s="4"/>
      <c r="D19" s="20" t="s">
        <v>16</v>
      </c>
      <c r="E19" s="21">
        <v>42</v>
      </c>
      <c r="F19" s="21">
        <v>42</v>
      </c>
      <c r="G19" s="21">
        <v>18</v>
      </c>
      <c r="H19" s="21">
        <v>0</v>
      </c>
      <c r="I19" s="32">
        <v>0</v>
      </c>
    </row>
    <row r="20" spans="2:10" ht="13.5" customHeight="1">
      <c r="B20" s="19"/>
      <c r="C20" s="148" t="s">
        <v>29</v>
      </c>
      <c r="D20" s="149"/>
      <c r="E20" s="21">
        <v>6904</v>
      </c>
      <c r="F20" s="21">
        <v>6847</v>
      </c>
      <c r="G20" s="21">
        <v>112</v>
      </c>
      <c r="H20" s="21">
        <v>10</v>
      </c>
      <c r="I20" s="33">
        <v>47</v>
      </c>
      <c r="J20" s="2"/>
    </row>
    <row r="21" spans="2:10" ht="13.5" customHeight="1">
      <c r="B21" s="4"/>
      <c r="C21" s="4"/>
      <c r="D21" s="20" t="s">
        <v>17</v>
      </c>
      <c r="E21" s="21">
        <v>18</v>
      </c>
      <c r="F21" s="21">
        <v>18</v>
      </c>
      <c r="G21" s="21">
        <v>18</v>
      </c>
      <c r="H21" s="31">
        <v>0</v>
      </c>
      <c r="I21" s="32">
        <v>0</v>
      </c>
      <c r="J21" s="2"/>
    </row>
    <row r="22" spans="2:10" ht="13.5" customHeight="1">
      <c r="B22" s="4"/>
      <c r="C22" s="4"/>
      <c r="D22" s="20" t="s">
        <v>18</v>
      </c>
      <c r="E22" s="21">
        <v>6858</v>
      </c>
      <c r="F22" s="21">
        <v>6801</v>
      </c>
      <c r="G22" s="21">
        <v>89</v>
      </c>
      <c r="H22" s="31">
        <v>10</v>
      </c>
      <c r="I22" s="32">
        <v>47</v>
      </c>
      <c r="J22" s="2"/>
    </row>
    <row r="23" spans="2:10" ht="13.5" customHeight="1">
      <c r="B23" s="15"/>
      <c r="C23" s="15"/>
      <c r="D23" s="27" t="s">
        <v>16</v>
      </c>
      <c r="E23" s="34">
        <v>28</v>
      </c>
      <c r="F23" s="34">
        <v>28</v>
      </c>
      <c r="G23" s="35">
        <v>5</v>
      </c>
      <c r="H23" s="34">
        <v>0</v>
      </c>
      <c r="I23" s="36">
        <v>0</v>
      </c>
      <c r="J23" s="2"/>
    </row>
    <row r="24" spans="2:10" ht="13.5" customHeight="1">
      <c r="B24" s="9"/>
      <c r="C24" s="9"/>
      <c r="D24" s="12"/>
      <c r="E24" s="40"/>
      <c r="F24" s="40"/>
      <c r="G24" s="40"/>
      <c r="H24" s="40"/>
      <c r="I24" s="40"/>
      <c r="J24" s="2"/>
    </row>
    <row r="25" spans="2:10" ht="13.5" customHeight="1" thickBot="1">
      <c r="B25" s="7"/>
      <c r="C25" s="7"/>
      <c r="D25" s="7"/>
      <c r="E25" s="7"/>
      <c r="F25" s="7"/>
      <c r="G25" s="7"/>
      <c r="H25" s="7"/>
      <c r="I25" s="8" t="s">
        <v>35</v>
      </c>
    </row>
    <row r="26" spans="2:10" ht="13.5" customHeight="1" thickTop="1">
      <c r="B26" s="4"/>
      <c r="C26" s="4"/>
      <c r="D26" s="10"/>
      <c r="E26" s="10"/>
      <c r="F26" s="169" t="s">
        <v>0</v>
      </c>
      <c r="G26" s="179"/>
      <c r="H26" s="173" t="s">
        <v>26</v>
      </c>
      <c r="I26" s="176" t="s">
        <v>24</v>
      </c>
    </row>
    <row r="27" spans="2:10" ht="13.5" customHeight="1">
      <c r="B27" s="12" t="s">
        <v>1</v>
      </c>
      <c r="C27" s="12"/>
      <c r="D27" s="13" t="s">
        <v>2</v>
      </c>
      <c r="E27" s="11" t="s">
        <v>3</v>
      </c>
      <c r="F27" s="180"/>
      <c r="G27" s="181"/>
      <c r="H27" s="174"/>
      <c r="I27" s="177"/>
    </row>
    <row r="28" spans="2:10" ht="13.5" customHeight="1">
      <c r="B28" s="15"/>
      <c r="C28" s="15"/>
      <c r="D28" s="16"/>
      <c r="E28" s="16"/>
      <c r="F28" s="18"/>
      <c r="G28" s="17" t="s">
        <v>4</v>
      </c>
      <c r="H28" s="175"/>
      <c r="I28" s="178"/>
    </row>
    <row r="29" spans="2:10" ht="13.5" customHeight="1">
      <c r="B29" s="19" t="s">
        <v>5</v>
      </c>
      <c r="C29" s="19"/>
      <c r="D29" s="20" t="s">
        <v>6</v>
      </c>
      <c r="E29" s="21">
        <f t="shared" ref="E29:E45" si="0">F29+H29+I29</f>
        <v>7190</v>
      </c>
      <c r="F29" s="21">
        <f>F30+F42</f>
        <v>7036</v>
      </c>
      <c r="G29" s="21">
        <f>G30+G42</f>
        <v>491</v>
      </c>
      <c r="H29" s="21">
        <f>H30+H42</f>
        <v>16</v>
      </c>
      <c r="I29" s="33">
        <f>I30+I42</f>
        <v>138</v>
      </c>
      <c r="J29" s="2"/>
    </row>
    <row r="30" spans="2:10" ht="13.5" customHeight="1">
      <c r="B30" s="22"/>
      <c r="C30" s="148" t="s">
        <v>28</v>
      </c>
      <c r="D30" s="149"/>
      <c r="E30" s="21">
        <f t="shared" si="0"/>
        <v>670</v>
      </c>
      <c r="F30" s="21">
        <f>G30+248</f>
        <v>620</v>
      </c>
      <c r="G30" s="21">
        <v>372</v>
      </c>
      <c r="H30" s="31">
        <v>9</v>
      </c>
      <c r="I30" s="32">
        <v>41</v>
      </c>
      <c r="J30" s="2"/>
    </row>
    <row r="31" spans="2:10" ht="13.5" customHeight="1">
      <c r="B31" s="4"/>
      <c r="C31" s="4"/>
      <c r="D31" s="20" t="s">
        <v>34</v>
      </c>
      <c r="E31" s="21">
        <f t="shared" si="0"/>
        <v>7</v>
      </c>
      <c r="F31" s="21">
        <v>6</v>
      </c>
      <c r="G31" s="21">
        <v>6</v>
      </c>
      <c r="H31" s="31">
        <v>0</v>
      </c>
      <c r="I31" s="32">
        <v>1</v>
      </c>
      <c r="J31" s="2"/>
    </row>
    <row r="32" spans="2:10" ht="13.5" customHeight="1">
      <c r="B32" s="4"/>
      <c r="C32" s="4"/>
      <c r="D32" s="20" t="s">
        <v>7</v>
      </c>
      <c r="E32" s="21">
        <f t="shared" si="0"/>
        <v>61</v>
      </c>
      <c r="F32" s="21">
        <v>61</v>
      </c>
      <c r="G32" s="21">
        <v>61</v>
      </c>
      <c r="H32" s="31">
        <v>0</v>
      </c>
      <c r="I32" s="32">
        <v>0</v>
      </c>
    </row>
    <row r="33" spans="2:10" ht="13.5" customHeight="1">
      <c r="B33" s="4"/>
      <c r="C33" s="4"/>
      <c r="D33" s="20" t="s">
        <v>8</v>
      </c>
      <c r="E33" s="21">
        <f t="shared" si="0"/>
        <v>51</v>
      </c>
      <c r="F33" s="21">
        <v>47</v>
      </c>
      <c r="G33" s="21">
        <v>37</v>
      </c>
      <c r="H33" s="31">
        <v>1</v>
      </c>
      <c r="I33" s="32">
        <v>3</v>
      </c>
    </row>
    <row r="34" spans="2:10" ht="13.5" customHeight="1">
      <c r="B34" s="4"/>
      <c r="C34" s="4"/>
      <c r="D34" s="20" t="s">
        <v>9</v>
      </c>
      <c r="E34" s="21">
        <f t="shared" si="0"/>
        <v>15</v>
      </c>
      <c r="F34" s="21">
        <v>15</v>
      </c>
      <c r="G34" s="21">
        <v>15</v>
      </c>
      <c r="H34" s="31">
        <v>0</v>
      </c>
      <c r="I34" s="32">
        <v>0</v>
      </c>
    </row>
    <row r="35" spans="2:10" ht="13.5" customHeight="1">
      <c r="B35" s="4"/>
      <c r="C35" s="4"/>
      <c r="D35" s="20" t="s">
        <v>10</v>
      </c>
      <c r="E35" s="21">
        <f t="shared" si="0"/>
        <v>83</v>
      </c>
      <c r="F35" s="21">
        <v>83</v>
      </c>
      <c r="G35" s="21">
        <v>83</v>
      </c>
      <c r="H35" s="31">
        <v>0</v>
      </c>
      <c r="I35" s="32">
        <v>0</v>
      </c>
    </row>
    <row r="36" spans="2:10" ht="13.5" customHeight="1">
      <c r="B36" s="4"/>
      <c r="C36" s="4"/>
      <c r="D36" s="20" t="s">
        <v>11</v>
      </c>
      <c r="E36" s="21">
        <f t="shared" si="0"/>
        <v>1</v>
      </c>
      <c r="F36" s="21">
        <v>1</v>
      </c>
      <c r="G36" s="21">
        <v>1</v>
      </c>
      <c r="H36" s="31">
        <v>0</v>
      </c>
      <c r="I36" s="32">
        <v>0</v>
      </c>
    </row>
    <row r="37" spans="2:10" ht="13.5" customHeight="1">
      <c r="B37" s="4"/>
      <c r="C37" s="4"/>
      <c r="D37" s="20" t="s">
        <v>12</v>
      </c>
      <c r="E37" s="21">
        <f t="shared" si="0"/>
        <v>24</v>
      </c>
      <c r="F37" s="21">
        <v>24</v>
      </c>
      <c r="G37" s="21">
        <v>24</v>
      </c>
      <c r="H37" s="31">
        <v>0</v>
      </c>
      <c r="I37" s="32">
        <v>0</v>
      </c>
    </row>
    <row r="38" spans="2:10" ht="13.5" customHeight="1">
      <c r="B38" s="4"/>
      <c r="C38" s="4"/>
      <c r="D38" s="20" t="s">
        <v>13</v>
      </c>
      <c r="E38" s="21">
        <f t="shared" si="0"/>
        <v>2</v>
      </c>
      <c r="F38" s="21">
        <v>2</v>
      </c>
      <c r="G38" s="21">
        <v>2</v>
      </c>
      <c r="H38" s="31">
        <v>0</v>
      </c>
      <c r="I38" s="32">
        <v>0</v>
      </c>
    </row>
    <row r="39" spans="2:10" ht="13.5" customHeight="1">
      <c r="B39" s="4"/>
      <c r="C39" s="4"/>
      <c r="D39" s="20" t="s">
        <v>14</v>
      </c>
      <c r="E39" s="21">
        <f t="shared" si="0"/>
        <v>3</v>
      </c>
      <c r="F39" s="21">
        <v>3</v>
      </c>
      <c r="G39" s="21">
        <v>2</v>
      </c>
      <c r="H39" s="31">
        <v>0</v>
      </c>
      <c r="I39" s="32">
        <v>0</v>
      </c>
    </row>
    <row r="40" spans="2:10" ht="13.5" customHeight="1">
      <c r="B40" s="4"/>
      <c r="C40" s="4"/>
      <c r="D40" s="20" t="s">
        <v>15</v>
      </c>
      <c r="E40" s="21">
        <f t="shared" si="0"/>
        <v>381</v>
      </c>
      <c r="F40" s="21">
        <f>229+G40</f>
        <v>340</v>
      </c>
      <c r="G40" s="21">
        <v>111</v>
      </c>
      <c r="H40" s="31">
        <v>8</v>
      </c>
      <c r="I40" s="32">
        <v>33</v>
      </c>
    </row>
    <row r="41" spans="2:10" ht="13.5" customHeight="1">
      <c r="B41" s="4"/>
      <c r="C41" s="4"/>
      <c r="D41" s="20" t="s">
        <v>16</v>
      </c>
      <c r="E41" s="21">
        <f t="shared" si="0"/>
        <v>42</v>
      </c>
      <c r="F41" s="21">
        <f>F30-SUM(F31:F40)</f>
        <v>38</v>
      </c>
      <c r="G41" s="21">
        <f>G30-SUM(G31:G40)</f>
        <v>30</v>
      </c>
      <c r="H41" s="21">
        <f>H30-SUM(H31:H40)</f>
        <v>0</v>
      </c>
      <c r="I41" s="33">
        <f>I30-SUM(I31:I40)</f>
        <v>4</v>
      </c>
    </row>
    <row r="42" spans="2:10" ht="13.5" customHeight="1">
      <c r="B42" s="19"/>
      <c r="C42" s="148" t="s">
        <v>29</v>
      </c>
      <c r="D42" s="149"/>
      <c r="E42" s="21">
        <f t="shared" si="0"/>
        <v>6520</v>
      </c>
      <c r="F42" s="21">
        <f>F43+F44+F45</f>
        <v>6416</v>
      </c>
      <c r="G42" s="21">
        <f>G43+G44+G45</f>
        <v>119</v>
      </c>
      <c r="H42" s="21">
        <f>H43+H44+H45</f>
        <v>7</v>
      </c>
      <c r="I42" s="33">
        <f>I43+I44+I45</f>
        <v>97</v>
      </c>
      <c r="J42" s="2"/>
    </row>
    <row r="43" spans="2:10" ht="13.5" customHeight="1">
      <c r="B43" s="4"/>
      <c r="C43" s="4"/>
      <c r="D43" s="20" t="s">
        <v>17</v>
      </c>
      <c r="E43" s="21">
        <f t="shared" si="0"/>
        <v>7</v>
      </c>
      <c r="F43" s="21">
        <v>7</v>
      </c>
      <c r="G43" s="21">
        <v>7</v>
      </c>
      <c r="H43" s="31">
        <v>0</v>
      </c>
      <c r="I43" s="32">
        <v>0</v>
      </c>
      <c r="J43" s="2"/>
    </row>
    <row r="44" spans="2:10" ht="13.5" customHeight="1">
      <c r="B44" s="4"/>
      <c r="C44" s="4"/>
      <c r="D44" s="20" t="s">
        <v>18</v>
      </c>
      <c r="E44" s="21">
        <f t="shared" si="0"/>
        <v>6477</v>
      </c>
      <c r="F44" s="21">
        <f>219+6054+G44</f>
        <v>6375</v>
      </c>
      <c r="G44" s="21">
        <v>102</v>
      </c>
      <c r="H44" s="31">
        <v>6</v>
      </c>
      <c r="I44" s="32">
        <v>96</v>
      </c>
      <c r="J44" s="2"/>
    </row>
    <row r="45" spans="2:10" ht="13.5" customHeight="1">
      <c r="B45" s="15"/>
      <c r="C45" s="15"/>
      <c r="D45" s="27" t="s">
        <v>16</v>
      </c>
      <c r="E45" s="34">
        <f t="shared" si="0"/>
        <v>36</v>
      </c>
      <c r="F45" s="34">
        <f>41-F43</f>
        <v>34</v>
      </c>
      <c r="G45" s="35">
        <f>17-G43</f>
        <v>10</v>
      </c>
      <c r="H45" s="34">
        <f>1-H43</f>
        <v>1</v>
      </c>
      <c r="I45" s="36">
        <f>1-I43</f>
        <v>1</v>
      </c>
      <c r="J45" s="2"/>
    </row>
    <row r="46" spans="2:10" ht="13.5" customHeight="1">
      <c r="B46" s="9"/>
      <c r="C46" s="9"/>
      <c r="D46" s="12"/>
      <c r="E46" s="40"/>
      <c r="F46" s="40"/>
      <c r="G46" s="40"/>
      <c r="H46" s="40"/>
      <c r="I46" s="40"/>
      <c r="J46" s="2"/>
    </row>
    <row r="47" spans="2:10" ht="13.5" customHeight="1" thickBot="1">
      <c r="B47" s="7"/>
      <c r="C47" s="7"/>
      <c r="D47" s="7"/>
      <c r="E47" s="7"/>
      <c r="F47" s="7"/>
      <c r="G47" s="7"/>
      <c r="H47" s="7"/>
      <c r="I47" s="8" t="s">
        <v>36</v>
      </c>
    </row>
    <row r="48" spans="2:10" ht="13.5" customHeight="1" thickTop="1">
      <c r="B48" s="4"/>
      <c r="C48" s="4"/>
      <c r="D48" s="10"/>
      <c r="E48" s="10"/>
      <c r="F48" s="169" t="s">
        <v>0</v>
      </c>
      <c r="G48" s="170"/>
      <c r="H48" s="173" t="s">
        <v>26</v>
      </c>
      <c r="I48" s="176" t="s">
        <v>24</v>
      </c>
    </row>
    <row r="49" spans="2:11" ht="13.5" customHeight="1">
      <c r="B49" s="12" t="s">
        <v>1</v>
      </c>
      <c r="C49" s="12"/>
      <c r="D49" s="13" t="s">
        <v>2</v>
      </c>
      <c r="E49" s="11" t="s">
        <v>3</v>
      </c>
      <c r="F49" s="171"/>
      <c r="G49" s="172"/>
      <c r="H49" s="174"/>
      <c r="I49" s="177"/>
    </row>
    <row r="50" spans="2:11" ht="13.5" customHeight="1">
      <c r="B50" s="15"/>
      <c r="C50" s="15"/>
      <c r="D50" s="16"/>
      <c r="E50" s="16"/>
      <c r="F50" s="18"/>
      <c r="G50" s="17" t="s">
        <v>4</v>
      </c>
      <c r="H50" s="175"/>
      <c r="I50" s="178"/>
    </row>
    <row r="51" spans="2:11" ht="13.5" customHeight="1">
      <c r="B51" s="19" t="s">
        <v>5</v>
      </c>
      <c r="C51" s="19"/>
      <c r="D51" s="20" t="s">
        <v>6</v>
      </c>
      <c r="E51" s="21">
        <v>6902</v>
      </c>
      <c r="F51" s="21">
        <v>6695</v>
      </c>
      <c r="G51" s="21">
        <v>422</v>
      </c>
      <c r="H51" s="21">
        <v>31</v>
      </c>
      <c r="I51" s="33">
        <v>176</v>
      </c>
      <c r="J51" s="2"/>
    </row>
    <row r="52" spans="2:11" ht="13.5" customHeight="1">
      <c r="B52" s="22"/>
      <c r="C52" s="148" t="s">
        <v>28</v>
      </c>
      <c r="D52" s="149"/>
      <c r="E52" s="23">
        <v>683</v>
      </c>
      <c r="F52" s="23">
        <v>623</v>
      </c>
      <c r="G52" s="23">
        <v>351</v>
      </c>
      <c r="H52" s="24">
        <v>16</v>
      </c>
      <c r="I52" s="25">
        <v>44</v>
      </c>
      <c r="J52" s="2"/>
      <c r="K52" s="2"/>
    </row>
    <row r="53" spans="2:11" ht="13.5" customHeight="1">
      <c r="B53" s="4"/>
      <c r="C53" s="4"/>
      <c r="D53" s="20" t="s">
        <v>34</v>
      </c>
      <c r="E53" s="23">
        <v>16</v>
      </c>
      <c r="F53" s="23">
        <v>16</v>
      </c>
      <c r="G53" s="23">
        <v>16</v>
      </c>
      <c r="H53" s="24">
        <v>0</v>
      </c>
      <c r="I53" s="25">
        <v>0</v>
      </c>
      <c r="J53" s="2"/>
    </row>
    <row r="54" spans="2:11" ht="13.5" customHeight="1">
      <c r="B54" s="4"/>
      <c r="C54" s="4"/>
      <c r="D54" s="20" t="s">
        <v>7</v>
      </c>
      <c r="E54" s="23">
        <v>37</v>
      </c>
      <c r="F54" s="23">
        <v>37</v>
      </c>
      <c r="G54" s="23">
        <v>37</v>
      </c>
      <c r="H54" s="24">
        <v>0</v>
      </c>
      <c r="I54" s="25">
        <v>0</v>
      </c>
    </row>
    <row r="55" spans="2:11" ht="13.5" customHeight="1">
      <c r="B55" s="4"/>
      <c r="C55" s="4"/>
      <c r="D55" s="20" t="s">
        <v>8</v>
      </c>
      <c r="E55" s="23">
        <v>63</v>
      </c>
      <c r="F55" s="23">
        <v>59</v>
      </c>
      <c r="G55" s="23">
        <v>48</v>
      </c>
      <c r="H55" s="24">
        <v>1</v>
      </c>
      <c r="I55" s="25">
        <v>3</v>
      </c>
    </row>
    <row r="56" spans="2:11" ht="13.5" customHeight="1">
      <c r="B56" s="4"/>
      <c r="C56" s="4"/>
      <c r="D56" s="20" t="s">
        <v>9</v>
      </c>
      <c r="E56" s="23">
        <v>11</v>
      </c>
      <c r="F56" s="23">
        <v>10</v>
      </c>
      <c r="G56" s="23">
        <v>10</v>
      </c>
      <c r="H56" s="24">
        <v>0</v>
      </c>
      <c r="I56" s="25">
        <v>1</v>
      </c>
    </row>
    <row r="57" spans="2:11" ht="13.5" customHeight="1">
      <c r="B57" s="4"/>
      <c r="C57" s="4"/>
      <c r="D57" s="20" t="s">
        <v>10</v>
      </c>
      <c r="E57" s="23">
        <v>72</v>
      </c>
      <c r="F57" s="23">
        <v>71</v>
      </c>
      <c r="G57" s="23">
        <v>71</v>
      </c>
      <c r="H57" s="24">
        <v>0</v>
      </c>
      <c r="I57" s="25">
        <v>1</v>
      </c>
    </row>
    <row r="58" spans="2:11" ht="13.5" customHeight="1">
      <c r="B58" s="4"/>
      <c r="C58" s="4"/>
      <c r="D58" s="20" t="s">
        <v>11</v>
      </c>
      <c r="E58" s="23">
        <v>4</v>
      </c>
      <c r="F58" s="23">
        <v>4</v>
      </c>
      <c r="G58" s="23">
        <v>4</v>
      </c>
      <c r="H58" s="24">
        <v>0</v>
      </c>
      <c r="I58" s="25">
        <v>0</v>
      </c>
    </row>
    <row r="59" spans="2:11" ht="13.5" customHeight="1">
      <c r="B59" s="4"/>
      <c r="C59" s="4"/>
      <c r="D59" s="20" t="s">
        <v>12</v>
      </c>
      <c r="E59" s="23">
        <v>18</v>
      </c>
      <c r="F59" s="23">
        <v>16</v>
      </c>
      <c r="G59" s="23">
        <v>16</v>
      </c>
      <c r="H59" s="24">
        <v>2</v>
      </c>
      <c r="I59" s="25">
        <v>0</v>
      </c>
    </row>
    <row r="60" spans="2:11" ht="13.5" customHeight="1">
      <c r="B60" s="4"/>
      <c r="C60" s="4"/>
      <c r="D60" s="20" t="s">
        <v>13</v>
      </c>
      <c r="E60" s="23">
        <v>1</v>
      </c>
      <c r="F60" s="23">
        <v>1</v>
      </c>
      <c r="G60" s="23">
        <v>1</v>
      </c>
      <c r="H60" s="24">
        <v>0</v>
      </c>
      <c r="I60" s="25">
        <v>0</v>
      </c>
    </row>
    <row r="61" spans="2:11" ht="13.5" customHeight="1">
      <c r="B61" s="4"/>
      <c r="C61" s="4"/>
      <c r="D61" s="20" t="s">
        <v>14</v>
      </c>
      <c r="E61" s="23">
        <v>2</v>
      </c>
      <c r="F61" s="23">
        <v>1</v>
      </c>
      <c r="G61" s="23">
        <v>1</v>
      </c>
      <c r="H61" s="24">
        <v>0</v>
      </c>
      <c r="I61" s="25">
        <v>1</v>
      </c>
    </row>
    <row r="62" spans="2:11" ht="13.5" customHeight="1">
      <c r="B62" s="4"/>
      <c r="C62" s="4"/>
      <c r="D62" s="20" t="s">
        <v>15</v>
      </c>
      <c r="E62" s="23">
        <v>403</v>
      </c>
      <c r="F62" s="23">
        <v>355</v>
      </c>
      <c r="G62" s="23">
        <v>126</v>
      </c>
      <c r="H62" s="24">
        <v>13</v>
      </c>
      <c r="I62" s="25">
        <v>35</v>
      </c>
    </row>
    <row r="63" spans="2:11" ht="13.5" customHeight="1">
      <c r="B63" s="4"/>
      <c r="C63" s="4"/>
      <c r="D63" s="20" t="s">
        <v>16</v>
      </c>
      <c r="E63" s="23">
        <v>56</v>
      </c>
      <c r="F63" s="23">
        <v>53</v>
      </c>
      <c r="G63" s="23">
        <v>21</v>
      </c>
      <c r="H63" s="23">
        <v>0</v>
      </c>
      <c r="I63" s="26">
        <v>3</v>
      </c>
    </row>
    <row r="64" spans="2:11" ht="13.5" customHeight="1">
      <c r="B64" s="19"/>
      <c r="C64" s="148" t="s">
        <v>29</v>
      </c>
      <c r="D64" s="149"/>
      <c r="E64" s="23">
        <v>6219</v>
      </c>
      <c r="F64" s="23">
        <v>6072</v>
      </c>
      <c r="G64" s="23">
        <v>71</v>
      </c>
      <c r="H64" s="23">
        <v>15</v>
      </c>
      <c r="I64" s="26">
        <v>132</v>
      </c>
      <c r="J64" s="2"/>
      <c r="K64" s="2"/>
    </row>
    <row r="65" spans="2:11" ht="13.5" customHeight="1">
      <c r="B65" s="4"/>
      <c r="C65" s="4"/>
      <c r="D65" s="20" t="s">
        <v>17</v>
      </c>
      <c r="E65" s="23">
        <v>5</v>
      </c>
      <c r="F65" s="23">
        <v>4</v>
      </c>
      <c r="G65" s="23">
        <v>4</v>
      </c>
      <c r="H65" s="24">
        <v>1</v>
      </c>
      <c r="I65" s="25">
        <v>0</v>
      </c>
      <c r="J65" s="2"/>
    </row>
    <row r="66" spans="2:11" ht="13.5" customHeight="1">
      <c r="B66" s="4"/>
      <c r="C66" s="4"/>
      <c r="D66" s="20" t="s">
        <v>18</v>
      </c>
      <c r="E66" s="23">
        <v>6173</v>
      </c>
      <c r="F66" s="23">
        <v>6028</v>
      </c>
      <c r="G66" s="23">
        <v>48</v>
      </c>
      <c r="H66" s="24">
        <v>14</v>
      </c>
      <c r="I66" s="25">
        <v>131</v>
      </c>
      <c r="J66" s="2"/>
    </row>
    <row r="67" spans="2:11" ht="13.5" customHeight="1">
      <c r="B67" s="15"/>
      <c r="C67" s="15"/>
      <c r="D67" s="27" t="s">
        <v>16</v>
      </c>
      <c r="E67" s="28">
        <v>41</v>
      </c>
      <c r="F67" s="28">
        <v>40</v>
      </c>
      <c r="G67" s="29">
        <v>19</v>
      </c>
      <c r="H67" s="28">
        <v>0</v>
      </c>
      <c r="I67" s="30">
        <v>1</v>
      </c>
      <c r="J67" s="2"/>
    </row>
    <row r="68" spans="2:11" ht="13.5" customHeight="1">
      <c r="B68" s="4"/>
      <c r="C68" s="4"/>
      <c r="D68" s="4"/>
      <c r="E68" s="4"/>
      <c r="F68" s="4"/>
      <c r="G68" s="4"/>
      <c r="H68" s="4"/>
      <c r="I68" s="4"/>
    </row>
    <row r="69" spans="2:11" ht="13.5" customHeight="1" thickBot="1">
      <c r="B69" s="7"/>
      <c r="C69" s="7"/>
      <c r="D69" s="7"/>
      <c r="E69" s="7"/>
      <c r="F69" s="7"/>
      <c r="G69" s="7"/>
      <c r="H69" s="7"/>
      <c r="I69" s="8" t="s">
        <v>37</v>
      </c>
    </row>
    <row r="70" spans="2:11" ht="13.5" customHeight="1" thickTop="1">
      <c r="B70" s="4"/>
      <c r="C70" s="4"/>
      <c r="D70" s="10"/>
      <c r="E70" s="10"/>
      <c r="F70" s="169" t="s">
        <v>0</v>
      </c>
      <c r="G70" s="170"/>
      <c r="H70" s="173" t="s">
        <v>26</v>
      </c>
      <c r="I70" s="176" t="s">
        <v>24</v>
      </c>
    </row>
    <row r="71" spans="2:11" ht="13.5" customHeight="1">
      <c r="B71" s="12" t="s">
        <v>1</v>
      </c>
      <c r="C71" s="12"/>
      <c r="D71" s="13" t="s">
        <v>2</v>
      </c>
      <c r="E71" s="11" t="s">
        <v>3</v>
      </c>
      <c r="F71" s="171"/>
      <c r="G71" s="172"/>
      <c r="H71" s="174"/>
      <c r="I71" s="177"/>
    </row>
    <row r="72" spans="2:11" ht="13.5" customHeight="1">
      <c r="B72" s="15"/>
      <c r="C72" s="15"/>
      <c r="D72" s="16"/>
      <c r="E72" s="16"/>
      <c r="F72" s="18"/>
      <c r="G72" s="17" t="s">
        <v>4</v>
      </c>
      <c r="H72" s="175"/>
      <c r="I72" s="178"/>
    </row>
    <row r="73" spans="2:11" ht="13.5" customHeight="1">
      <c r="B73" s="19" t="s">
        <v>5</v>
      </c>
      <c r="C73" s="19"/>
      <c r="D73" s="20" t="s">
        <v>6</v>
      </c>
      <c r="E73" s="21">
        <v>6560</v>
      </c>
      <c r="F73" s="21">
        <v>6407</v>
      </c>
      <c r="G73" s="21">
        <v>440</v>
      </c>
      <c r="H73" s="21">
        <v>33</v>
      </c>
      <c r="I73" s="33">
        <v>120</v>
      </c>
      <c r="J73" s="2"/>
    </row>
    <row r="74" spans="2:11" ht="13.5" customHeight="1">
      <c r="B74" s="22"/>
      <c r="C74" s="148" t="s">
        <v>28</v>
      </c>
      <c r="D74" s="149"/>
      <c r="E74" s="23">
        <v>643</v>
      </c>
      <c r="F74" s="23">
        <v>610</v>
      </c>
      <c r="G74" s="23">
        <v>365</v>
      </c>
      <c r="H74" s="24">
        <v>15</v>
      </c>
      <c r="I74" s="25">
        <v>18</v>
      </c>
      <c r="J74" s="2"/>
      <c r="K74" s="6"/>
    </row>
    <row r="75" spans="2:11" ht="13.5" customHeight="1">
      <c r="B75" s="4"/>
      <c r="C75" s="4"/>
      <c r="D75" s="20" t="s">
        <v>34</v>
      </c>
      <c r="E75" s="23">
        <v>12</v>
      </c>
      <c r="F75" s="23">
        <v>12</v>
      </c>
      <c r="G75" s="23">
        <v>12</v>
      </c>
      <c r="H75" s="24">
        <v>0</v>
      </c>
      <c r="I75" s="25">
        <v>0</v>
      </c>
      <c r="J75" s="2"/>
    </row>
    <row r="76" spans="2:11" ht="13.5" customHeight="1">
      <c r="B76" s="4"/>
      <c r="C76" s="4"/>
      <c r="D76" s="20" t="s">
        <v>7</v>
      </c>
      <c r="E76" s="23">
        <v>65</v>
      </c>
      <c r="F76" s="23">
        <v>65</v>
      </c>
      <c r="G76" s="23">
        <v>65</v>
      </c>
      <c r="H76" s="24">
        <v>0</v>
      </c>
      <c r="I76" s="25">
        <v>0</v>
      </c>
    </row>
    <row r="77" spans="2:11" ht="13.5" customHeight="1">
      <c r="B77" s="4"/>
      <c r="C77" s="4"/>
      <c r="D77" s="20" t="s">
        <v>8</v>
      </c>
      <c r="E77" s="23">
        <v>50</v>
      </c>
      <c r="F77" s="23">
        <v>49</v>
      </c>
      <c r="G77" s="23">
        <v>41</v>
      </c>
      <c r="H77" s="24">
        <v>1</v>
      </c>
      <c r="I77" s="25">
        <v>0</v>
      </c>
    </row>
    <row r="78" spans="2:11" ht="13.5" customHeight="1">
      <c r="B78" s="4"/>
      <c r="C78" s="4"/>
      <c r="D78" s="20" t="s">
        <v>9</v>
      </c>
      <c r="E78" s="23">
        <v>13</v>
      </c>
      <c r="F78" s="23">
        <v>12</v>
      </c>
      <c r="G78" s="23">
        <v>12</v>
      </c>
      <c r="H78" s="24">
        <v>0</v>
      </c>
      <c r="I78" s="25">
        <v>1</v>
      </c>
    </row>
    <row r="79" spans="2:11" ht="13.5" customHeight="1">
      <c r="B79" s="4"/>
      <c r="C79" s="4"/>
      <c r="D79" s="20" t="s">
        <v>10</v>
      </c>
      <c r="E79" s="23">
        <v>64</v>
      </c>
      <c r="F79" s="23">
        <v>62</v>
      </c>
      <c r="G79" s="23">
        <v>62</v>
      </c>
      <c r="H79" s="24">
        <v>2</v>
      </c>
      <c r="I79" s="25">
        <v>0</v>
      </c>
    </row>
    <row r="80" spans="2:11" ht="13.5" customHeight="1">
      <c r="B80" s="4"/>
      <c r="C80" s="4"/>
      <c r="D80" s="20" t="s">
        <v>11</v>
      </c>
      <c r="E80" s="23">
        <v>10</v>
      </c>
      <c r="F80" s="23">
        <v>10</v>
      </c>
      <c r="G80" s="23">
        <v>10</v>
      </c>
      <c r="H80" s="24">
        <v>0</v>
      </c>
      <c r="I80" s="25">
        <v>0</v>
      </c>
    </row>
    <row r="81" spans="2:11" ht="13.5" customHeight="1">
      <c r="B81" s="4"/>
      <c r="C81" s="4"/>
      <c r="D81" s="20" t="s">
        <v>12</v>
      </c>
      <c r="E81" s="23">
        <v>19</v>
      </c>
      <c r="F81" s="23">
        <v>19</v>
      </c>
      <c r="G81" s="23">
        <v>19</v>
      </c>
      <c r="H81" s="24">
        <v>0</v>
      </c>
      <c r="I81" s="25">
        <v>0</v>
      </c>
    </row>
    <row r="82" spans="2:11" ht="13.5" customHeight="1">
      <c r="B82" s="4"/>
      <c r="C82" s="4"/>
      <c r="D82" s="20" t="s">
        <v>13</v>
      </c>
      <c r="E82" s="23">
        <v>2</v>
      </c>
      <c r="F82" s="23">
        <v>2</v>
      </c>
      <c r="G82" s="23">
        <v>2</v>
      </c>
      <c r="H82" s="24">
        <v>0</v>
      </c>
      <c r="I82" s="25">
        <v>0</v>
      </c>
    </row>
    <row r="83" spans="2:11" ht="13.5" customHeight="1">
      <c r="B83" s="4"/>
      <c r="C83" s="4"/>
      <c r="D83" s="20" t="s">
        <v>14</v>
      </c>
      <c r="E83" s="23">
        <v>4</v>
      </c>
      <c r="F83" s="23">
        <v>4</v>
      </c>
      <c r="G83" s="23">
        <v>3</v>
      </c>
      <c r="H83" s="24">
        <v>0</v>
      </c>
      <c r="I83" s="25">
        <v>0</v>
      </c>
    </row>
    <row r="84" spans="2:11" ht="13.5" customHeight="1">
      <c r="B84" s="4"/>
      <c r="C84" s="4"/>
      <c r="D84" s="20" t="s">
        <v>15</v>
      </c>
      <c r="E84" s="23">
        <v>374</v>
      </c>
      <c r="F84" s="23">
        <v>349</v>
      </c>
      <c r="G84" s="23">
        <v>124</v>
      </c>
      <c r="H84" s="24">
        <v>11</v>
      </c>
      <c r="I84" s="25">
        <v>14</v>
      </c>
    </row>
    <row r="85" spans="2:11" ht="13.5" customHeight="1">
      <c r="B85" s="4"/>
      <c r="C85" s="4"/>
      <c r="D85" s="20" t="s">
        <v>16</v>
      </c>
      <c r="E85" s="23">
        <v>30</v>
      </c>
      <c r="F85" s="23">
        <v>26</v>
      </c>
      <c r="G85" s="23">
        <v>15</v>
      </c>
      <c r="H85" s="23">
        <v>1</v>
      </c>
      <c r="I85" s="26">
        <v>3</v>
      </c>
    </row>
    <row r="86" spans="2:11" ht="13.5" customHeight="1">
      <c r="B86" s="19"/>
      <c r="C86" s="148" t="s">
        <v>29</v>
      </c>
      <c r="D86" s="149"/>
      <c r="E86" s="23">
        <v>5917</v>
      </c>
      <c r="F86" s="23">
        <v>5797</v>
      </c>
      <c r="G86" s="23">
        <v>75</v>
      </c>
      <c r="H86" s="23">
        <v>18</v>
      </c>
      <c r="I86" s="26">
        <v>102</v>
      </c>
      <c r="J86" s="2"/>
      <c r="K86" s="2"/>
    </row>
    <row r="87" spans="2:11" ht="13.5" customHeight="1">
      <c r="B87" s="4"/>
      <c r="C87" s="4"/>
      <c r="D87" s="20" t="s">
        <v>17</v>
      </c>
      <c r="E87" s="23">
        <v>1</v>
      </c>
      <c r="F87" s="23">
        <v>1</v>
      </c>
      <c r="G87" s="23">
        <v>1</v>
      </c>
      <c r="H87" s="24">
        <v>0</v>
      </c>
      <c r="I87" s="25">
        <v>0</v>
      </c>
      <c r="J87" s="2"/>
    </row>
    <row r="88" spans="2:11" ht="13.5" customHeight="1">
      <c r="B88" s="4"/>
      <c r="C88" s="4"/>
      <c r="D88" s="20" t="s">
        <v>18</v>
      </c>
      <c r="E88" s="23">
        <v>5864</v>
      </c>
      <c r="F88" s="23">
        <v>5748</v>
      </c>
      <c r="G88" s="23">
        <v>61</v>
      </c>
      <c r="H88" s="24">
        <v>15</v>
      </c>
      <c r="I88" s="25">
        <v>101</v>
      </c>
      <c r="J88" s="2"/>
    </row>
    <row r="89" spans="2:11" ht="13.5" customHeight="1">
      <c r="B89" s="15"/>
      <c r="C89" s="15"/>
      <c r="D89" s="27" t="s">
        <v>16</v>
      </c>
      <c r="E89" s="28">
        <v>52</v>
      </c>
      <c r="F89" s="28">
        <v>48</v>
      </c>
      <c r="G89" s="29">
        <v>13</v>
      </c>
      <c r="H89" s="28">
        <v>3</v>
      </c>
      <c r="I89" s="30">
        <v>1</v>
      </c>
      <c r="J89" s="2"/>
    </row>
    <row r="90" spans="2:11" ht="13.5" customHeight="1">
      <c r="B90" s="5"/>
      <c r="C90" s="5"/>
      <c r="D90" s="5"/>
      <c r="E90" s="5"/>
      <c r="F90" s="5"/>
      <c r="G90" s="5"/>
      <c r="H90" s="5"/>
      <c r="I90" s="5"/>
    </row>
    <row r="91" spans="2:11" ht="13.5" customHeight="1" thickBot="1">
      <c r="B91" s="7"/>
      <c r="C91" s="7"/>
      <c r="D91" s="7"/>
      <c r="E91" s="7"/>
      <c r="F91" s="7"/>
      <c r="G91" s="7"/>
      <c r="H91" s="7"/>
      <c r="I91" s="8" t="s">
        <v>38</v>
      </c>
    </row>
    <row r="92" spans="2:11" ht="13.5" customHeight="1" thickTop="1">
      <c r="B92" s="4"/>
      <c r="C92" s="4"/>
      <c r="D92" s="10"/>
      <c r="E92" s="10"/>
      <c r="F92" s="169" t="s">
        <v>0</v>
      </c>
      <c r="G92" s="170"/>
      <c r="H92" s="173" t="s">
        <v>26</v>
      </c>
      <c r="I92" s="176" t="s">
        <v>24</v>
      </c>
    </row>
    <row r="93" spans="2:11" ht="13.5" customHeight="1">
      <c r="B93" s="12" t="s">
        <v>1</v>
      </c>
      <c r="C93" s="12"/>
      <c r="D93" s="13" t="s">
        <v>2</v>
      </c>
      <c r="E93" s="11" t="s">
        <v>3</v>
      </c>
      <c r="F93" s="171"/>
      <c r="G93" s="172"/>
      <c r="H93" s="174"/>
      <c r="I93" s="177"/>
    </row>
    <row r="94" spans="2:11" ht="13.5" customHeight="1">
      <c r="B94" s="15"/>
      <c r="C94" s="15"/>
      <c r="D94" s="16"/>
      <c r="E94" s="16"/>
      <c r="F94" s="18"/>
      <c r="G94" s="17" t="s">
        <v>4</v>
      </c>
      <c r="H94" s="175"/>
      <c r="I94" s="178"/>
    </row>
    <row r="95" spans="2:11" ht="13.5" customHeight="1">
      <c r="B95" s="19" t="s">
        <v>5</v>
      </c>
      <c r="C95" s="19"/>
      <c r="D95" s="20" t="s">
        <v>6</v>
      </c>
      <c r="E95" s="21">
        <v>5437</v>
      </c>
      <c r="F95" s="21">
        <v>5322</v>
      </c>
      <c r="G95" s="21">
        <v>367</v>
      </c>
      <c r="H95" s="21">
        <v>15</v>
      </c>
      <c r="I95" s="33">
        <v>100</v>
      </c>
      <c r="J95" s="2"/>
    </row>
    <row r="96" spans="2:11" ht="13.5" customHeight="1">
      <c r="B96" s="22"/>
      <c r="C96" s="148" t="s">
        <v>28</v>
      </c>
      <c r="D96" s="149"/>
      <c r="E96" s="23">
        <v>532</v>
      </c>
      <c r="F96" s="23">
        <v>497</v>
      </c>
      <c r="G96" s="23">
        <v>316</v>
      </c>
      <c r="H96" s="24">
        <v>9</v>
      </c>
      <c r="I96" s="25">
        <v>26</v>
      </c>
      <c r="J96" s="2"/>
      <c r="K96" s="6"/>
    </row>
    <row r="97" spans="2:11" ht="13.5" customHeight="1">
      <c r="B97" s="4"/>
      <c r="C97" s="4"/>
      <c r="D97" s="20" t="s">
        <v>34</v>
      </c>
      <c r="E97" s="23">
        <v>10</v>
      </c>
      <c r="F97" s="23">
        <v>10</v>
      </c>
      <c r="G97" s="23">
        <v>10</v>
      </c>
      <c r="H97" s="24">
        <v>0</v>
      </c>
      <c r="I97" s="25">
        <v>0</v>
      </c>
      <c r="J97" s="2"/>
    </row>
    <row r="98" spans="2:11" ht="13.5" customHeight="1">
      <c r="B98" s="4"/>
      <c r="C98" s="4"/>
      <c r="D98" s="20" t="s">
        <v>7</v>
      </c>
      <c r="E98" s="23">
        <v>46</v>
      </c>
      <c r="F98" s="23">
        <v>46</v>
      </c>
      <c r="G98" s="23">
        <v>46</v>
      </c>
      <c r="H98" s="24">
        <v>0</v>
      </c>
      <c r="I98" s="25">
        <v>0</v>
      </c>
    </row>
    <row r="99" spans="2:11" ht="13.5" customHeight="1">
      <c r="B99" s="4"/>
      <c r="C99" s="4"/>
      <c r="D99" s="20" t="s">
        <v>8</v>
      </c>
      <c r="E99" s="23">
        <v>36</v>
      </c>
      <c r="F99" s="23">
        <v>36</v>
      </c>
      <c r="G99" s="23">
        <v>24</v>
      </c>
      <c r="H99" s="24">
        <v>0</v>
      </c>
      <c r="I99" s="25">
        <v>0</v>
      </c>
    </row>
    <row r="100" spans="2:11" ht="13.5" customHeight="1">
      <c r="B100" s="4"/>
      <c r="C100" s="4"/>
      <c r="D100" s="20" t="s">
        <v>9</v>
      </c>
      <c r="E100" s="23">
        <v>11</v>
      </c>
      <c r="F100" s="23">
        <v>11</v>
      </c>
      <c r="G100" s="23">
        <v>11</v>
      </c>
      <c r="H100" s="24">
        <v>0</v>
      </c>
      <c r="I100" s="25">
        <v>0</v>
      </c>
    </row>
    <row r="101" spans="2:11" ht="13.5" customHeight="1">
      <c r="B101" s="4"/>
      <c r="C101" s="4"/>
      <c r="D101" s="20" t="s">
        <v>10</v>
      </c>
      <c r="E101" s="23">
        <v>58</v>
      </c>
      <c r="F101" s="23">
        <v>56</v>
      </c>
      <c r="G101" s="23">
        <v>56</v>
      </c>
      <c r="H101" s="24">
        <v>1</v>
      </c>
      <c r="I101" s="25">
        <v>1</v>
      </c>
    </row>
    <row r="102" spans="2:11" ht="13.5" customHeight="1">
      <c r="B102" s="4"/>
      <c r="C102" s="4"/>
      <c r="D102" s="20" t="s">
        <v>11</v>
      </c>
      <c r="E102" s="23">
        <v>19</v>
      </c>
      <c r="F102" s="23">
        <v>19</v>
      </c>
      <c r="G102" s="23">
        <v>19</v>
      </c>
      <c r="H102" s="24">
        <v>0</v>
      </c>
      <c r="I102" s="25">
        <v>0</v>
      </c>
    </row>
    <row r="103" spans="2:11" ht="13.5" customHeight="1">
      <c r="B103" s="4"/>
      <c r="C103" s="4"/>
      <c r="D103" s="20" t="s">
        <v>12</v>
      </c>
      <c r="E103" s="23">
        <v>15</v>
      </c>
      <c r="F103" s="23">
        <v>13</v>
      </c>
      <c r="G103" s="23">
        <v>13</v>
      </c>
      <c r="H103" s="24">
        <v>2</v>
      </c>
      <c r="I103" s="25">
        <v>0</v>
      </c>
    </row>
    <row r="104" spans="2:11" ht="13.5" customHeight="1">
      <c r="B104" s="4"/>
      <c r="C104" s="4"/>
      <c r="D104" s="20" t="s">
        <v>13</v>
      </c>
      <c r="E104" s="23">
        <v>0</v>
      </c>
      <c r="F104" s="23">
        <v>0</v>
      </c>
      <c r="G104" s="23">
        <v>0</v>
      </c>
      <c r="H104" s="24">
        <v>0</v>
      </c>
      <c r="I104" s="25">
        <v>0</v>
      </c>
    </row>
    <row r="105" spans="2:11" ht="13.5" customHeight="1">
      <c r="B105" s="4"/>
      <c r="C105" s="4"/>
      <c r="D105" s="20" t="s">
        <v>14</v>
      </c>
      <c r="E105" s="23">
        <v>0</v>
      </c>
      <c r="F105" s="23">
        <v>0</v>
      </c>
      <c r="G105" s="23">
        <v>0</v>
      </c>
      <c r="H105" s="24">
        <v>0</v>
      </c>
      <c r="I105" s="25">
        <v>0</v>
      </c>
    </row>
    <row r="106" spans="2:11" ht="13.5" customHeight="1">
      <c r="B106" s="4"/>
      <c r="C106" s="4"/>
      <c r="D106" s="20" t="s">
        <v>15</v>
      </c>
      <c r="E106" s="23">
        <v>305</v>
      </c>
      <c r="F106" s="23">
        <v>277</v>
      </c>
      <c r="G106" s="23">
        <v>112</v>
      </c>
      <c r="H106" s="24">
        <v>6</v>
      </c>
      <c r="I106" s="25">
        <v>22</v>
      </c>
    </row>
    <row r="107" spans="2:11" ht="13.5" customHeight="1">
      <c r="B107" s="4"/>
      <c r="C107" s="4"/>
      <c r="D107" s="20" t="s">
        <v>16</v>
      </c>
      <c r="E107" s="23">
        <v>32</v>
      </c>
      <c r="F107" s="23">
        <v>29</v>
      </c>
      <c r="G107" s="23">
        <v>25</v>
      </c>
      <c r="H107" s="23">
        <v>0</v>
      </c>
      <c r="I107" s="26">
        <v>3</v>
      </c>
    </row>
    <row r="108" spans="2:11" ht="13.5" customHeight="1">
      <c r="B108" s="19"/>
      <c r="C108" s="148" t="s">
        <v>29</v>
      </c>
      <c r="D108" s="149"/>
      <c r="E108" s="23">
        <v>4905</v>
      </c>
      <c r="F108" s="23">
        <v>4825</v>
      </c>
      <c r="G108" s="23">
        <v>51</v>
      </c>
      <c r="H108" s="23">
        <v>6</v>
      </c>
      <c r="I108" s="26">
        <v>74</v>
      </c>
      <c r="J108" s="2"/>
      <c r="K108" s="2"/>
    </row>
    <row r="109" spans="2:11" ht="13.5" customHeight="1">
      <c r="B109" s="4"/>
      <c r="C109" s="4"/>
      <c r="D109" s="20" t="s">
        <v>17</v>
      </c>
      <c r="E109" s="23">
        <v>8</v>
      </c>
      <c r="F109" s="23">
        <v>8</v>
      </c>
      <c r="G109" s="23">
        <v>8</v>
      </c>
      <c r="H109" s="24">
        <v>0</v>
      </c>
      <c r="I109" s="25">
        <v>0</v>
      </c>
      <c r="J109" s="2"/>
    </row>
    <row r="110" spans="2:11" ht="13.5" customHeight="1">
      <c r="B110" s="4"/>
      <c r="C110" s="4"/>
      <c r="D110" s="20" t="s">
        <v>18</v>
      </c>
      <c r="E110" s="23">
        <v>4844</v>
      </c>
      <c r="F110" s="23">
        <v>4767</v>
      </c>
      <c r="G110" s="23">
        <v>31</v>
      </c>
      <c r="H110" s="24">
        <v>5</v>
      </c>
      <c r="I110" s="25">
        <v>72</v>
      </c>
      <c r="J110" s="2"/>
    </row>
    <row r="111" spans="2:11" ht="13.5" customHeight="1">
      <c r="B111" s="15"/>
      <c r="C111" s="15"/>
      <c r="D111" s="27" t="s">
        <v>16</v>
      </c>
      <c r="E111" s="28">
        <v>53</v>
      </c>
      <c r="F111" s="28">
        <v>50</v>
      </c>
      <c r="G111" s="29">
        <v>12</v>
      </c>
      <c r="H111" s="28">
        <v>1</v>
      </c>
      <c r="I111" s="30">
        <v>2</v>
      </c>
      <c r="J111" s="2"/>
    </row>
    <row r="112" spans="2:11" ht="13.5" customHeight="1">
      <c r="B112" s="9"/>
      <c r="C112" s="9"/>
      <c r="D112" s="12"/>
      <c r="E112" s="38"/>
      <c r="F112" s="38"/>
      <c r="G112" s="38"/>
      <c r="H112" s="38"/>
      <c r="I112" s="38"/>
      <c r="J112" s="2"/>
    </row>
    <row r="113" spans="2:7" ht="13.5" customHeight="1">
      <c r="B113" s="3" t="s">
        <v>19</v>
      </c>
      <c r="C113" s="3"/>
      <c r="G113" s="2"/>
    </row>
    <row r="114" spans="2:7" ht="13.5" customHeight="1">
      <c r="B114" s="3" t="s">
        <v>21</v>
      </c>
      <c r="C114" s="3"/>
      <c r="E114" s="3"/>
    </row>
    <row r="115" spans="2:7" ht="13.5" customHeight="1">
      <c r="D115" s="3"/>
      <c r="E115" s="3"/>
    </row>
  </sheetData>
  <mergeCells count="25">
    <mergeCell ref="F4:G5"/>
    <mergeCell ref="C108:D108"/>
    <mergeCell ref="C74:D74"/>
    <mergeCell ref="C86:D86"/>
    <mergeCell ref="F92:G93"/>
    <mergeCell ref="F70:G71"/>
    <mergeCell ref="C96:D96"/>
    <mergeCell ref="C64:D64"/>
    <mergeCell ref="C42:D42"/>
    <mergeCell ref="C20:D20"/>
    <mergeCell ref="C52:D52"/>
    <mergeCell ref="C30:D30"/>
    <mergeCell ref="C8:D8"/>
    <mergeCell ref="H92:H94"/>
    <mergeCell ref="I92:I94"/>
    <mergeCell ref="H70:H72"/>
    <mergeCell ref="I70:I72"/>
    <mergeCell ref="H4:H6"/>
    <mergeCell ref="I4:I6"/>
    <mergeCell ref="F48:G49"/>
    <mergeCell ref="H48:H50"/>
    <mergeCell ref="I48:I50"/>
    <mergeCell ref="H26:H28"/>
    <mergeCell ref="I26:I28"/>
    <mergeCell ref="F26:G27"/>
  </mergeCells>
  <phoneticPr fontId="1"/>
  <printOptions gridLinesSet="0"/>
  <pageMargins left="0.62992125984251968" right="0.35433070866141736" top="0.98425196850393704" bottom="0.98425196850393704" header="0.51181102362204722" footer="0.51181102362204722"/>
  <pageSetup paperSize="9" scale="50" orientation="portrait" horizontalDpi="4294967292" verticalDpi="300" r:id="rId1"/>
  <headerFooter alignWithMargins="0">
    <oddHeader>&amp;R&amp;"ＭＳ 明朝,標準"&amp;10&amp;A</oddHeader>
  </headerFooter>
  <rowBreaks count="1" manualBreakCount="1">
    <brk id="6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6"/>
  <sheetViews>
    <sheetView zoomScaleNormal="100" zoomScaleSheetLayoutView="100" workbookViewId="0"/>
  </sheetViews>
  <sheetFormatPr defaultColWidth="22.5" defaultRowHeight="12"/>
  <cols>
    <col min="1" max="1" width="3.625" style="4" customWidth="1"/>
    <col min="2" max="3" width="1.75" style="4" customWidth="1"/>
    <col min="4" max="4" width="1.625" style="4" customWidth="1"/>
    <col min="5" max="5" width="2.5" style="4" customWidth="1"/>
    <col min="6" max="6" width="25.625" style="4" customWidth="1"/>
    <col min="7" max="11" width="10.75" style="4" customWidth="1"/>
    <col min="12" max="12" width="5.125" style="9" customWidth="1"/>
    <col min="13" max="13" width="2.875" style="4" customWidth="1"/>
    <col min="14" max="14" width="2.75" style="4" customWidth="1"/>
    <col min="15" max="16384" width="22.5" style="4"/>
  </cols>
  <sheetData>
    <row r="1" spans="1:13" ht="1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15" customHeight="1">
      <c r="A2" s="73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3" ht="13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3" ht="12.75" thickBot="1">
      <c r="A4" s="88"/>
      <c r="B4" s="89"/>
      <c r="C4" s="89"/>
      <c r="D4" s="89"/>
      <c r="E4" s="89"/>
      <c r="F4" s="89"/>
      <c r="G4" s="89"/>
      <c r="H4" s="89"/>
      <c r="I4" s="89"/>
      <c r="J4" s="89"/>
      <c r="K4" s="90" t="s">
        <v>53</v>
      </c>
    </row>
    <row r="5" spans="1:13" ht="13.5" customHeight="1" thickTop="1">
      <c r="A5" s="88"/>
      <c r="B5" s="91"/>
      <c r="C5" s="91"/>
      <c r="D5" s="91"/>
      <c r="E5" s="91"/>
      <c r="F5" s="91"/>
      <c r="G5" s="92"/>
      <c r="H5" s="130" t="s">
        <v>23</v>
      </c>
      <c r="I5" s="145"/>
      <c r="J5" s="134" t="s">
        <v>25</v>
      </c>
      <c r="K5" s="137" t="s">
        <v>52</v>
      </c>
    </row>
    <row r="6" spans="1:13" ht="13.5" customHeight="1">
      <c r="A6" s="109"/>
      <c r="B6" s="140" t="s">
        <v>30</v>
      </c>
      <c r="C6" s="140"/>
      <c r="D6" s="140"/>
      <c r="E6" s="140"/>
      <c r="F6" s="133"/>
      <c r="G6" s="108" t="s">
        <v>3</v>
      </c>
      <c r="H6" s="132"/>
      <c r="I6" s="140"/>
      <c r="J6" s="135"/>
      <c r="K6" s="146"/>
    </row>
    <row r="7" spans="1:13" ht="13.5" customHeight="1">
      <c r="A7" s="73"/>
      <c r="B7" s="94"/>
      <c r="C7" s="94"/>
      <c r="D7" s="94"/>
      <c r="E7" s="94"/>
      <c r="F7" s="95"/>
      <c r="G7" s="96"/>
      <c r="H7" s="97"/>
      <c r="I7" s="96" t="s">
        <v>4</v>
      </c>
      <c r="J7" s="136"/>
      <c r="K7" s="147"/>
    </row>
    <row r="8" spans="1:13" ht="18" customHeight="1">
      <c r="A8" s="98"/>
      <c r="B8" s="127" t="s">
        <v>27</v>
      </c>
      <c r="C8" s="127"/>
      <c r="D8" s="127"/>
      <c r="E8" s="127"/>
      <c r="F8" s="128"/>
      <c r="G8" s="61">
        <v>2692</v>
      </c>
      <c r="H8" s="72">
        <v>2607</v>
      </c>
      <c r="I8" s="99">
        <v>276</v>
      </c>
      <c r="J8" s="23">
        <v>47</v>
      </c>
      <c r="K8" s="26">
        <v>38</v>
      </c>
    </row>
    <row r="9" spans="1:13" ht="25.5" customHeight="1">
      <c r="A9" s="73"/>
      <c r="B9" s="73"/>
      <c r="C9" s="143" t="s">
        <v>41</v>
      </c>
      <c r="D9" s="143"/>
      <c r="E9" s="143"/>
      <c r="F9" s="144"/>
      <c r="G9" s="61">
        <v>210</v>
      </c>
      <c r="H9" s="72">
        <v>202</v>
      </c>
      <c r="I9" s="24">
        <v>180</v>
      </c>
      <c r="J9" s="23">
        <v>4</v>
      </c>
      <c r="K9" s="38">
        <v>4</v>
      </c>
      <c r="M9" s="39"/>
    </row>
    <row r="10" spans="1:13" ht="13.5" customHeight="1">
      <c r="A10" s="73"/>
      <c r="B10" s="100"/>
      <c r="C10" s="100"/>
      <c r="D10" s="101"/>
      <c r="E10" s="101"/>
      <c r="F10" s="102"/>
      <c r="G10" s="61"/>
      <c r="H10" s="72"/>
      <c r="I10" s="24"/>
      <c r="J10" s="23"/>
      <c r="K10" s="25"/>
      <c r="M10" s="39"/>
    </row>
    <row r="11" spans="1:13" ht="18" customHeight="1">
      <c r="A11" s="73"/>
      <c r="B11" s="103"/>
      <c r="C11" s="103"/>
      <c r="D11" s="141" t="s">
        <v>28</v>
      </c>
      <c r="E11" s="141"/>
      <c r="F11" s="142"/>
      <c r="G11" s="61">
        <v>300</v>
      </c>
      <c r="H11" s="72">
        <v>283</v>
      </c>
      <c r="I11" s="24">
        <v>207</v>
      </c>
      <c r="J11" s="23">
        <v>11</v>
      </c>
      <c r="K11" s="26">
        <v>6</v>
      </c>
      <c r="M11" s="39"/>
    </row>
    <row r="12" spans="1:13" ht="18" customHeight="1">
      <c r="A12" s="73"/>
      <c r="B12" s="73"/>
      <c r="C12" s="73"/>
      <c r="D12" s="73"/>
      <c r="E12" s="141" t="s">
        <v>32</v>
      </c>
      <c r="F12" s="142"/>
      <c r="G12" s="61">
        <v>109</v>
      </c>
      <c r="H12" s="72">
        <v>99</v>
      </c>
      <c r="I12" s="24">
        <v>37</v>
      </c>
      <c r="J12" s="23">
        <v>7</v>
      </c>
      <c r="K12" s="26">
        <v>3</v>
      </c>
    </row>
    <row r="13" spans="1:13" ht="18" customHeight="1">
      <c r="A13" s="73"/>
      <c r="B13" s="103"/>
      <c r="C13" s="103"/>
      <c r="D13" s="109"/>
      <c r="E13" s="143" t="s">
        <v>43</v>
      </c>
      <c r="F13" s="144"/>
      <c r="G13" s="61">
        <v>191</v>
      </c>
      <c r="H13" s="72">
        <v>184</v>
      </c>
      <c r="I13" s="24">
        <v>170</v>
      </c>
      <c r="J13" s="23">
        <v>4</v>
      </c>
      <c r="K13" s="38">
        <v>3</v>
      </c>
      <c r="M13" s="39"/>
    </row>
    <row r="14" spans="1:13" ht="13.5" customHeight="1">
      <c r="A14" s="73"/>
      <c r="B14" s="73"/>
      <c r="C14" s="73"/>
      <c r="D14" s="73"/>
      <c r="E14" s="73"/>
      <c r="F14" s="110" t="s">
        <v>20</v>
      </c>
      <c r="G14" s="61">
        <v>8</v>
      </c>
      <c r="H14" s="72">
        <v>8</v>
      </c>
      <c r="I14" s="24">
        <v>8</v>
      </c>
      <c r="J14" s="23">
        <v>0</v>
      </c>
      <c r="K14" s="26">
        <v>0</v>
      </c>
    </row>
    <row r="15" spans="1:13" ht="13.5" customHeight="1">
      <c r="A15" s="73"/>
      <c r="B15" s="73"/>
      <c r="C15" s="73"/>
      <c r="D15" s="73"/>
      <c r="E15" s="73"/>
      <c r="F15" s="110" t="s">
        <v>7</v>
      </c>
      <c r="G15" s="61">
        <v>30</v>
      </c>
      <c r="H15" s="72">
        <v>30</v>
      </c>
      <c r="I15" s="24">
        <v>30</v>
      </c>
      <c r="J15" s="23">
        <v>0</v>
      </c>
      <c r="K15" s="26">
        <v>0</v>
      </c>
    </row>
    <row r="16" spans="1:13" ht="13.5" customHeight="1">
      <c r="A16" s="73"/>
      <c r="B16" s="73"/>
      <c r="C16" s="73"/>
      <c r="D16" s="73"/>
      <c r="E16" s="73"/>
      <c r="F16" s="110" t="s">
        <v>8</v>
      </c>
      <c r="G16" s="61">
        <v>47</v>
      </c>
      <c r="H16" s="72">
        <v>46</v>
      </c>
      <c r="I16" s="24">
        <v>40</v>
      </c>
      <c r="J16" s="23">
        <v>1</v>
      </c>
      <c r="K16" s="26">
        <v>0</v>
      </c>
    </row>
    <row r="17" spans="1:13" ht="13.5" customHeight="1">
      <c r="A17" s="73"/>
      <c r="B17" s="73"/>
      <c r="C17" s="73"/>
      <c r="D17" s="73"/>
      <c r="E17" s="73"/>
      <c r="F17" s="110" t="s">
        <v>10</v>
      </c>
      <c r="G17" s="61">
        <v>44</v>
      </c>
      <c r="H17" s="72">
        <v>43</v>
      </c>
      <c r="I17" s="24">
        <v>40</v>
      </c>
      <c r="J17" s="23">
        <v>1</v>
      </c>
      <c r="K17" s="26">
        <v>0</v>
      </c>
    </row>
    <row r="18" spans="1:13" ht="13.5" customHeight="1">
      <c r="A18" s="73"/>
      <c r="B18" s="73"/>
      <c r="C18" s="73"/>
      <c r="D18" s="73"/>
      <c r="E18" s="73"/>
      <c r="F18" s="110" t="s">
        <v>11</v>
      </c>
      <c r="G18" s="61">
        <v>15</v>
      </c>
      <c r="H18" s="72">
        <v>12</v>
      </c>
      <c r="I18" s="24">
        <v>12</v>
      </c>
      <c r="J18" s="23">
        <v>0</v>
      </c>
      <c r="K18" s="26">
        <v>3</v>
      </c>
    </row>
    <row r="19" spans="1:13" ht="13.5" customHeight="1">
      <c r="A19" s="73"/>
      <c r="B19" s="73"/>
      <c r="C19" s="73"/>
      <c r="D19" s="73"/>
      <c r="E19" s="73"/>
      <c r="F19" s="110" t="s">
        <v>9</v>
      </c>
      <c r="G19" s="61">
        <v>10</v>
      </c>
      <c r="H19" s="72">
        <v>9</v>
      </c>
      <c r="I19" s="24">
        <v>9</v>
      </c>
      <c r="J19" s="23">
        <v>1</v>
      </c>
      <c r="K19" s="26">
        <v>0</v>
      </c>
    </row>
    <row r="20" spans="1:13" ht="13.5" customHeight="1">
      <c r="A20" s="73"/>
      <c r="B20" s="73"/>
      <c r="C20" s="73"/>
      <c r="D20" s="73"/>
      <c r="E20" s="73"/>
      <c r="F20" s="110" t="s">
        <v>12</v>
      </c>
      <c r="G20" s="61">
        <v>13</v>
      </c>
      <c r="H20" s="72">
        <v>12</v>
      </c>
      <c r="I20" s="24">
        <v>12</v>
      </c>
      <c r="J20" s="23">
        <v>1</v>
      </c>
      <c r="K20" s="26">
        <v>0</v>
      </c>
    </row>
    <row r="21" spans="1:13" ht="13.5" customHeight="1">
      <c r="A21" s="73"/>
      <c r="B21" s="73"/>
      <c r="C21" s="73"/>
      <c r="D21" s="73"/>
      <c r="E21" s="73"/>
      <c r="F21" s="110" t="s">
        <v>13</v>
      </c>
      <c r="G21" s="38">
        <v>0</v>
      </c>
      <c r="H21" s="24">
        <v>0</v>
      </c>
      <c r="I21" s="24">
        <v>0</v>
      </c>
      <c r="J21" s="23">
        <v>0</v>
      </c>
      <c r="K21" s="26">
        <v>0</v>
      </c>
    </row>
    <row r="22" spans="1:13" ht="13.5" customHeight="1">
      <c r="A22" s="73"/>
      <c r="B22" s="73"/>
      <c r="C22" s="73"/>
      <c r="D22" s="73"/>
      <c r="E22" s="73"/>
      <c r="F22" s="110" t="s">
        <v>14</v>
      </c>
      <c r="G22" s="38">
        <v>0</v>
      </c>
      <c r="H22" s="24">
        <v>0</v>
      </c>
      <c r="I22" s="24">
        <v>0</v>
      </c>
      <c r="J22" s="23">
        <v>0</v>
      </c>
      <c r="K22" s="26">
        <v>0</v>
      </c>
    </row>
    <row r="23" spans="1:13" ht="13.5" customHeight="1">
      <c r="A23" s="73"/>
      <c r="B23" s="73"/>
      <c r="C23" s="73"/>
      <c r="D23" s="73"/>
      <c r="E23" s="73"/>
      <c r="F23" s="110" t="s">
        <v>16</v>
      </c>
      <c r="G23" s="61">
        <v>24</v>
      </c>
      <c r="H23" s="72">
        <v>24</v>
      </c>
      <c r="I23" s="24">
        <v>19</v>
      </c>
      <c r="J23" s="23">
        <v>0</v>
      </c>
      <c r="K23" s="26">
        <v>0</v>
      </c>
    </row>
    <row r="24" spans="1:13" ht="13.5" customHeight="1">
      <c r="A24" s="73"/>
      <c r="B24" s="73"/>
      <c r="C24" s="73"/>
      <c r="D24" s="73"/>
      <c r="E24" s="109"/>
      <c r="F24" s="110"/>
      <c r="G24" s="61"/>
      <c r="H24" s="72"/>
      <c r="I24" s="24"/>
      <c r="J24" s="23"/>
      <c r="K24" s="25"/>
    </row>
    <row r="25" spans="1:13" ht="18" customHeight="1">
      <c r="A25" s="73"/>
      <c r="B25" s="104"/>
      <c r="C25" s="104"/>
      <c r="D25" s="141" t="s">
        <v>29</v>
      </c>
      <c r="E25" s="141"/>
      <c r="F25" s="142"/>
      <c r="G25" s="61">
        <v>2392</v>
      </c>
      <c r="H25" s="72">
        <v>2324</v>
      </c>
      <c r="I25" s="24">
        <v>69</v>
      </c>
      <c r="J25" s="23">
        <v>36</v>
      </c>
      <c r="K25" s="26">
        <v>32</v>
      </c>
      <c r="M25" s="9"/>
    </row>
    <row r="26" spans="1:13" s="9" customFormat="1" ht="18" customHeight="1">
      <c r="A26" s="88"/>
      <c r="B26" s="88"/>
      <c r="C26" s="88"/>
      <c r="D26" s="88"/>
      <c r="E26" s="141" t="s">
        <v>18</v>
      </c>
      <c r="F26" s="142"/>
      <c r="G26" s="105">
        <v>2373</v>
      </c>
      <c r="H26" s="72">
        <v>2306</v>
      </c>
      <c r="I26" s="24">
        <v>59</v>
      </c>
      <c r="J26" s="23">
        <v>36</v>
      </c>
      <c r="K26" s="26">
        <v>31</v>
      </c>
    </row>
    <row r="27" spans="1:13" ht="13.5" customHeight="1">
      <c r="A27" s="73"/>
      <c r="B27" s="104"/>
      <c r="C27" s="104"/>
      <c r="D27" s="73"/>
      <c r="E27" s="141" t="s">
        <v>44</v>
      </c>
      <c r="F27" s="142"/>
      <c r="G27" s="61">
        <v>19</v>
      </c>
      <c r="H27" s="72">
        <v>18</v>
      </c>
      <c r="I27" s="24">
        <v>10</v>
      </c>
      <c r="J27" s="23">
        <v>0</v>
      </c>
      <c r="K27" s="38">
        <v>1</v>
      </c>
      <c r="M27" s="9"/>
    </row>
    <row r="28" spans="1:13" ht="13.5" customHeight="1">
      <c r="A28" s="73"/>
      <c r="B28" s="73"/>
      <c r="C28" s="73"/>
      <c r="D28" s="73"/>
      <c r="E28" s="73"/>
      <c r="F28" s="110" t="s">
        <v>17</v>
      </c>
      <c r="G28" s="61">
        <v>4</v>
      </c>
      <c r="H28" s="72">
        <v>3</v>
      </c>
      <c r="I28" s="24">
        <v>3</v>
      </c>
      <c r="J28" s="23">
        <v>0</v>
      </c>
      <c r="K28" s="26">
        <v>1</v>
      </c>
    </row>
    <row r="29" spans="1:13" s="9" customFormat="1" ht="13.5" customHeight="1">
      <c r="A29" s="88"/>
      <c r="B29" s="74"/>
      <c r="C29" s="74"/>
      <c r="D29" s="74"/>
      <c r="E29" s="74"/>
      <c r="F29" s="75" t="s">
        <v>16</v>
      </c>
      <c r="G29" s="106">
        <v>15</v>
      </c>
      <c r="H29" s="76">
        <v>15</v>
      </c>
      <c r="I29" s="28">
        <v>7</v>
      </c>
      <c r="J29" s="29">
        <v>0</v>
      </c>
      <c r="K29" s="30">
        <v>0</v>
      </c>
    </row>
    <row r="30" spans="1:13">
      <c r="A30" s="73"/>
      <c r="B30" s="111" t="s">
        <v>19</v>
      </c>
      <c r="C30" s="107"/>
      <c r="D30" s="107"/>
      <c r="E30" s="107"/>
      <c r="F30" s="107"/>
      <c r="G30" s="107"/>
      <c r="H30" s="107"/>
      <c r="I30" s="73"/>
      <c r="J30" s="73"/>
      <c r="K30" s="73"/>
    </row>
    <row r="31" spans="1:13">
      <c r="A31" s="73"/>
      <c r="B31" s="111" t="s">
        <v>42</v>
      </c>
      <c r="C31" s="107"/>
      <c r="D31" s="107"/>
      <c r="E31" s="107"/>
      <c r="F31" s="107"/>
      <c r="G31" s="107"/>
      <c r="H31" s="107"/>
      <c r="I31" s="73"/>
      <c r="J31" s="73"/>
      <c r="K31" s="73"/>
    </row>
    <row r="32" spans="1:13">
      <c r="B32" s="3"/>
      <c r="C32" s="3"/>
    </row>
    <row r="36" spans="7:7">
      <c r="G36" s="112"/>
    </row>
  </sheetData>
  <mergeCells count="13">
    <mergeCell ref="E27:F27"/>
    <mergeCell ref="C9:F9"/>
    <mergeCell ref="D11:F11"/>
    <mergeCell ref="E12:F12"/>
    <mergeCell ref="E13:F13"/>
    <mergeCell ref="D25:F25"/>
    <mergeCell ref="E26:F26"/>
    <mergeCell ref="B8:F8"/>
    <mergeCell ref="B2:K2"/>
    <mergeCell ref="H5:I6"/>
    <mergeCell ref="J5:J7"/>
    <mergeCell ref="K5:K7"/>
    <mergeCell ref="B6:F6"/>
  </mergeCells>
  <phoneticPr fontId="7"/>
  <printOptions gridLinesSet="0"/>
  <pageMargins left="0.62992125984251968" right="0.35433070866141736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&amp;R&amp;"ＭＳ 明朝,標準"&amp;10&amp;A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2"/>
  <sheetViews>
    <sheetView zoomScaleNormal="100" zoomScaleSheetLayoutView="100" workbookViewId="0"/>
  </sheetViews>
  <sheetFormatPr defaultColWidth="22.5" defaultRowHeight="12"/>
  <cols>
    <col min="1" max="1" width="3.625" style="4" customWidth="1"/>
    <col min="2" max="3" width="1.75" style="4" customWidth="1"/>
    <col min="4" max="4" width="1.625" style="4" customWidth="1"/>
    <col min="5" max="5" width="2.5" style="4" customWidth="1"/>
    <col min="6" max="6" width="25.625" style="4" customWidth="1"/>
    <col min="7" max="11" width="10.75" style="4" customWidth="1"/>
    <col min="12" max="12" width="5.125" style="9" customWidth="1"/>
    <col min="13" max="13" width="2.875" style="4" customWidth="1"/>
    <col min="14" max="14" width="2.75" style="4" customWidth="1"/>
    <col min="15" max="16384" width="22.5" style="4"/>
  </cols>
  <sheetData>
    <row r="1" spans="1:13" ht="1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15" customHeight="1">
      <c r="A2" s="73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3" ht="13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3" ht="12.75" thickBot="1">
      <c r="A4" s="88"/>
      <c r="B4" s="89"/>
      <c r="C4" s="89"/>
      <c r="D4" s="89"/>
      <c r="E4" s="89"/>
      <c r="F4" s="89"/>
      <c r="G4" s="89"/>
      <c r="H4" s="89"/>
      <c r="I4" s="89"/>
      <c r="J4" s="89"/>
      <c r="K4" s="90" t="s">
        <v>51</v>
      </c>
    </row>
    <row r="5" spans="1:13" ht="13.5" customHeight="1" thickTop="1">
      <c r="A5" s="88"/>
      <c r="B5" s="91"/>
      <c r="C5" s="91"/>
      <c r="D5" s="91"/>
      <c r="E5" s="91"/>
      <c r="F5" s="91"/>
      <c r="G5" s="92"/>
      <c r="H5" s="130" t="s">
        <v>23</v>
      </c>
      <c r="I5" s="145"/>
      <c r="J5" s="134" t="s">
        <v>25</v>
      </c>
      <c r="K5" s="137" t="s">
        <v>52</v>
      </c>
    </row>
    <row r="6" spans="1:13" ht="13.5" customHeight="1">
      <c r="A6" s="86"/>
      <c r="B6" s="140" t="s">
        <v>30</v>
      </c>
      <c r="C6" s="140"/>
      <c r="D6" s="140"/>
      <c r="E6" s="140"/>
      <c r="F6" s="133"/>
      <c r="G6" s="93" t="s">
        <v>3</v>
      </c>
      <c r="H6" s="132"/>
      <c r="I6" s="140"/>
      <c r="J6" s="135"/>
      <c r="K6" s="146"/>
    </row>
    <row r="7" spans="1:13" ht="13.5" customHeight="1">
      <c r="A7" s="73"/>
      <c r="B7" s="94"/>
      <c r="C7" s="94"/>
      <c r="D7" s="94"/>
      <c r="E7" s="94"/>
      <c r="F7" s="95"/>
      <c r="G7" s="96"/>
      <c r="H7" s="97"/>
      <c r="I7" s="96" t="s">
        <v>4</v>
      </c>
      <c r="J7" s="136"/>
      <c r="K7" s="147"/>
    </row>
    <row r="8" spans="1:13" ht="18" customHeight="1">
      <c r="A8" s="98"/>
      <c r="B8" s="127" t="s">
        <v>27</v>
      </c>
      <c r="C8" s="127"/>
      <c r="D8" s="127"/>
      <c r="E8" s="127"/>
      <c r="F8" s="128"/>
      <c r="G8" s="61">
        <v>2886</v>
      </c>
      <c r="H8" s="72">
        <v>2765</v>
      </c>
      <c r="I8" s="99">
        <v>258</v>
      </c>
      <c r="J8" s="23">
        <v>28</v>
      </c>
      <c r="K8" s="26">
        <v>93</v>
      </c>
    </row>
    <row r="9" spans="1:13" ht="25.5" customHeight="1">
      <c r="A9" s="73"/>
      <c r="B9" s="73"/>
      <c r="C9" s="143" t="s">
        <v>41</v>
      </c>
      <c r="D9" s="143"/>
      <c r="E9" s="143"/>
      <c r="F9" s="144"/>
      <c r="G9" s="61">
        <v>184</v>
      </c>
      <c r="H9" s="72">
        <v>175</v>
      </c>
      <c r="I9" s="24">
        <v>154</v>
      </c>
      <c r="J9" s="23">
        <v>5</v>
      </c>
      <c r="K9" s="38">
        <v>4</v>
      </c>
      <c r="M9" s="39"/>
    </row>
    <row r="10" spans="1:13" ht="13.5" customHeight="1">
      <c r="A10" s="73"/>
      <c r="B10" s="100"/>
      <c r="C10" s="100"/>
      <c r="D10" s="101"/>
      <c r="E10" s="101"/>
      <c r="F10" s="102"/>
      <c r="G10" s="61"/>
      <c r="H10" s="72"/>
      <c r="I10" s="24"/>
      <c r="J10" s="23"/>
      <c r="K10" s="25"/>
      <c r="M10" s="39"/>
    </row>
    <row r="11" spans="1:13" ht="18" customHeight="1">
      <c r="A11" s="73"/>
      <c r="B11" s="103"/>
      <c r="C11" s="103"/>
      <c r="D11" s="141" t="s">
        <v>28</v>
      </c>
      <c r="E11" s="141"/>
      <c r="F11" s="142"/>
      <c r="G11" s="61">
        <v>287</v>
      </c>
      <c r="H11" s="72">
        <v>263</v>
      </c>
      <c r="I11" s="24">
        <v>200</v>
      </c>
      <c r="J11" s="23">
        <v>10</v>
      </c>
      <c r="K11" s="26">
        <v>14</v>
      </c>
      <c r="M11" s="39"/>
    </row>
    <row r="12" spans="1:13" ht="18" customHeight="1">
      <c r="A12" s="73"/>
      <c r="B12" s="73"/>
      <c r="C12" s="73"/>
      <c r="D12" s="73"/>
      <c r="E12" s="141" t="s">
        <v>32</v>
      </c>
      <c r="F12" s="142"/>
      <c r="G12" s="61">
        <v>134</v>
      </c>
      <c r="H12" s="72">
        <v>119</v>
      </c>
      <c r="I12" s="24">
        <v>63</v>
      </c>
      <c r="J12" s="23">
        <v>5</v>
      </c>
      <c r="K12" s="26">
        <v>10</v>
      </c>
    </row>
    <row r="13" spans="1:13" ht="18" customHeight="1">
      <c r="A13" s="73"/>
      <c r="B13" s="103"/>
      <c r="C13" s="103"/>
      <c r="D13" s="86"/>
      <c r="E13" s="143" t="s">
        <v>43</v>
      </c>
      <c r="F13" s="144"/>
      <c r="G13" s="61">
        <v>153</v>
      </c>
      <c r="H13" s="72">
        <v>144</v>
      </c>
      <c r="I13" s="24">
        <v>137</v>
      </c>
      <c r="J13" s="23">
        <v>5</v>
      </c>
      <c r="K13" s="38">
        <v>4</v>
      </c>
      <c r="M13" s="39"/>
    </row>
    <row r="14" spans="1:13" ht="13.5" customHeight="1">
      <c r="A14" s="73"/>
      <c r="B14" s="73"/>
      <c r="C14" s="73"/>
      <c r="D14" s="73"/>
      <c r="E14" s="73"/>
      <c r="F14" s="71" t="s">
        <v>45</v>
      </c>
      <c r="G14" s="61">
        <v>5</v>
      </c>
      <c r="H14" s="72">
        <v>5</v>
      </c>
      <c r="I14" s="24">
        <v>5</v>
      </c>
      <c r="J14" s="23">
        <v>0</v>
      </c>
      <c r="K14" s="26">
        <v>0</v>
      </c>
    </row>
    <row r="15" spans="1:13" ht="13.5" customHeight="1">
      <c r="A15" s="73"/>
      <c r="B15" s="73"/>
      <c r="C15" s="73"/>
      <c r="D15" s="73"/>
      <c r="E15" s="73"/>
      <c r="F15" s="71" t="s">
        <v>7</v>
      </c>
      <c r="G15" s="61">
        <v>23</v>
      </c>
      <c r="H15" s="72">
        <v>23</v>
      </c>
      <c r="I15" s="24">
        <v>23</v>
      </c>
      <c r="J15" s="23">
        <v>0</v>
      </c>
      <c r="K15" s="26">
        <v>0</v>
      </c>
    </row>
    <row r="16" spans="1:13" ht="13.5" customHeight="1">
      <c r="A16" s="73"/>
      <c r="B16" s="73"/>
      <c r="C16" s="73"/>
      <c r="D16" s="73"/>
      <c r="E16" s="73"/>
      <c r="F16" s="71" t="s">
        <v>8</v>
      </c>
      <c r="G16" s="61">
        <v>31</v>
      </c>
      <c r="H16" s="72">
        <v>31</v>
      </c>
      <c r="I16" s="24">
        <v>28</v>
      </c>
      <c r="J16" s="23">
        <v>0</v>
      </c>
      <c r="K16" s="26">
        <v>0</v>
      </c>
    </row>
    <row r="17" spans="1:13" ht="13.5" customHeight="1">
      <c r="A17" s="73"/>
      <c r="B17" s="73"/>
      <c r="C17" s="73"/>
      <c r="D17" s="73"/>
      <c r="E17" s="73"/>
      <c r="F17" s="71" t="s">
        <v>10</v>
      </c>
      <c r="G17" s="61">
        <v>33</v>
      </c>
      <c r="H17" s="72">
        <v>30</v>
      </c>
      <c r="I17" s="24">
        <v>29</v>
      </c>
      <c r="J17" s="23">
        <v>3</v>
      </c>
      <c r="K17" s="26">
        <v>0</v>
      </c>
    </row>
    <row r="18" spans="1:13" ht="13.5" customHeight="1">
      <c r="A18" s="73"/>
      <c r="B18" s="73"/>
      <c r="C18" s="73"/>
      <c r="D18" s="73"/>
      <c r="E18" s="73"/>
      <c r="F18" s="71" t="s">
        <v>11</v>
      </c>
      <c r="G18" s="61">
        <v>21</v>
      </c>
      <c r="H18" s="72">
        <v>19</v>
      </c>
      <c r="I18" s="24">
        <v>19</v>
      </c>
      <c r="J18" s="23">
        <v>0</v>
      </c>
      <c r="K18" s="26">
        <v>2</v>
      </c>
    </row>
    <row r="19" spans="1:13" ht="13.5" customHeight="1">
      <c r="A19" s="73"/>
      <c r="B19" s="73"/>
      <c r="C19" s="73"/>
      <c r="D19" s="73"/>
      <c r="E19" s="73"/>
      <c r="F19" s="71" t="s">
        <v>9</v>
      </c>
      <c r="G19" s="61">
        <v>4</v>
      </c>
      <c r="H19" s="72">
        <v>4</v>
      </c>
      <c r="I19" s="24">
        <v>4</v>
      </c>
      <c r="J19" s="23">
        <v>0</v>
      </c>
      <c r="K19" s="26">
        <v>0</v>
      </c>
    </row>
    <row r="20" spans="1:13" ht="13.5" customHeight="1">
      <c r="A20" s="73"/>
      <c r="B20" s="73"/>
      <c r="C20" s="73"/>
      <c r="D20" s="73"/>
      <c r="E20" s="73"/>
      <c r="F20" s="71" t="s">
        <v>12</v>
      </c>
      <c r="G20" s="61">
        <v>17</v>
      </c>
      <c r="H20" s="72">
        <v>15</v>
      </c>
      <c r="I20" s="24">
        <v>15</v>
      </c>
      <c r="J20" s="23">
        <v>1</v>
      </c>
      <c r="K20" s="26">
        <v>1</v>
      </c>
    </row>
    <row r="21" spans="1:13" ht="13.5" customHeight="1">
      <c r="A21" s="73"/>
      <c r="B21" s="73"/>
      <c r="C21" s="73"/>
      <c r="D21" s="73"/>
      <c r="E21" s="73"/>
      <c r="F21" s="71" t="s">
        <v>13</v>
      </c>
      <c r="G21" s="38">
        <v>1</v>
      </c>
      <c r="H21" s="24">
        <v>1</v>
      </c>
      <c r="I21" s="24">
        <v>1</v>
      </c>
      <c r="J21" s="23">
        <v>0</v>
      </c>
      <c r="K21" s="26">
        <v>0</v>
      </c>
    </row>
    <row r="22" spans="1:13" ht="13.5" customHeight="1">
      <c r="A22" s="73"/>
      <c r="B22" s="73"/>
      <c r="C22" s="73"/>
      <c r="D22" s="73"/>
      <c r="E22" s="73"/>
      <c r="F22" s="71" t="s">
        <v>14</v>
      </c>
      <c r="G22" s="38">
        <v>0</v>
      </c>
      <c r="H22" s="24">
        <v>0</v>
      </c>
      <c r="I22" s="24">
        <v>0</v>
      </c>
      <c r="J22" s="23">
        <v>0</v>
      </c>
      <c r="K22" s="26">
        <v>0</v>
      </c>
    </row>
    <row r="23" spans="1:13" ht="13.5" customHeight="1">
      <c r="A23" s="73"/>
      <c r="B23" s="73"/>
      <c r="C23" s="73"/>
      <c r="D23" s="73"/>
      <c r="E23" s="73"/>
      <c r="F23" s="71" t="s">
        <v>16</v>
      </c>
      <c r="G23" s="61">
        <v>18</v>
      </c>
      <c r="H23" s="72">
        <v>16</v>
      </c>
      <c r="I23" s="24">
        <v>13</v>
      </c>
      <c r="J23" s="23">
        <v>1</v>
      </c>
      <c r="K23" s="26">
        <v>1</v>
      </c>
    </row>
    <row r="24" spans="1:13" ht="13.5" customHeight="1">
      <c r="A24" s="73"/>
      <c r="B24" s="73"/>
      <c r="C24" s="73"/>
      <c r="D24" s="73"/>
      <c r="E24" s="86"/>
      <c r="F24" s="71"/>
      <c r="G24" s="61"/>
      <c r="H24" s="72"/>
      <c r="I24" s="24"/>
      <c r="J24" s="23"/>
      <c r="K24" s="25"/>
    </row>
    <row r="25" spans="1:13" ht="18" customHeight="1">
      <c r="A25" s="73"/>
      <c r="B25" s="104"/>
      <c r="C25" s="104"/>
      <c r="D25" s="141" t="s">
        <v>29</v>
      </c>
      <c r="E25" s="141"/>
      <c r="F25" s="142"/>
      <c r="G25" s="61">
        <v>2599</v>
      </c>
      <c r="H25" s="72">
        <v>2502</v>
      </c>
      <c r="I25" s="24">
        <v>58</v>
      </c>
      <c r="J25" s="23">
        <v>18</v>
      </c>
      <c r="K25" s="26">
        <v>79</v>
      </c>
      <c r="M25" s="9"/>
    </row>
    <row r="26" spans="1:13" s="9" customFormat="1" ht="18" customHeight="1">
      <c r="A26" s="88"/>
      <c r="B26" s="88"/>
      <c r="C26" s="88"/>
      <c r="D26" s="88"/>
      <c r="E26" s="141" t="s">
        <v>18</v>
      </c>
      <c r="F26" s="142"/>
      <c r="G26" s="105">
        <v>2568</v>
      </c>
      <c r="H26" s="72">
        <v>2471</v>
      </c>
      <c r="I26" s="24">
        <v>41</v>
      </c>
      <c r="J26" s="23">
        <v>18</v>
      </c>
      <c r="K26" s="26">
        <v>79</v>
      </c>
    </row>
    <row r="27" spans="1:13" ht="13.5" customHeight="1">
      <c r="A27" s="73"/>
      <c r="B27" s="104"/>
      <c r="C27" s="104"/>
      <c r="D27" s="73"/>
      <c r="E27" s="141" t="s">
        <v>44</v>
      </c>
      <c r="F27" s="142"/>
      <c r="G27" s="61">
        <v>31</v>
      </c>
      <c r="H27" s="72">
        <v>31</v>
      </c>
      <c r="I27" s="24">
        <v>17</v>
      </c>
      <c r="J27" s="23">
        <v>0</v>
      </c>
      <c r="K27" s="38">
        <v>0</v>
      </c>
      <c r="M27" s="9"/>
    </row>
    <row r="28" spans="1:13" ht="13.5" customHeight="1">
      <c r="A28" s="73"/>
      <c r="B28" s="73"/>
      <c r="C28" s="73"/>
      <c r="D28" s="73"/>
      <c r="E28" s="73"/>
      <c r="F28" s="71" t="s">
        <v>17</v>
      </c>
      <c r="G28" s="61">
        <v>6</v>
      </c>
      <c r="H28" s="72">
        <v>6</v>
      </c>
      <c r="I28" s="24">
        <v>6</v>
      </c>
      <c r="J28" s="23">
        <v>0</v>
      </c>
      <c r="K28" s="26">
        <v>0</v>
      </c>
    </row>
    <row r="29" spans="1:13" s="9" customFormat="1" ht="13.5" customHeight="1">
      <c r="A29" s="88"/>
      <c r="B29" s="74"/>
      <c r="C29" s="74"/>
      <c r="D29" s="74"/>
      <c r="E29" s="74"/>
      <c r="F29" s="75" t="s">
        <v>16</v>
      </c>
      <c r="G29" s="106">
        <v>25</v>
      </c>
      <c r="H29" s="76">
        <v>25</v>
      </c>
      <c r="I29" s="28">
        <v>11</v>
      </c>
      <c r="J29" s="29">
        <v>0</v>
      </c>
      <c r="K29" s="30">
        <v>0</v>
      </c>
    </row>
    <row r="30" spans="1:13">
      <c r="A30" s="73"/>
      <c r="B30" s="107" t="s">
        <v>19</v>
      </c>
      <c r="C30" s="107"/>
      <c r="D30" s="107"/>
      <c r="E30" s="107"/>
      <c r="F30" s="107"/>
      <c r="G30" s="107"/>
      <c r="H30" s="107"/>
      <c r="I30" s="73"/>
      <c r="J30" s="73"/>
      <c r="K30" s="73"/>
    </row>
    <row r="31" spans="1:13">
      <c r="A31" s="73"/>
      <c r="B31" s="107" t="s">
        <v>42</v>
      </c>
      <c r="C31" s="107"/>
      <c r="D31" s="107"/>
      <c r="E31" s="107"/>
      <c r="F31" s="107"/>
      <c r="G31" s="107"/>
      <c r="H31" s="107"/>
      <c r="I31" s="73"/>
      <c r="J31" s="73"/>
      <c r="K31" s="73"/>
    </row>
    <row r="32" spans="1:13">
      <c r="B32" s="3"/>
      <c r="C32" s="3"/>
    </row>
  </sheetData>
  <mergeCells count="13">
    <mergeCell ref="B2:K2"/>
    <mergeCell ref="H5:I6"/>
    <mergeCell ref="J5:J7"/>
    <mergeCell ref="K5:K7"/>
    <mergeCell ref="B6:F6"/>
    <mergeCell ref="B8:F8"/>
    <mergeCell ref="D25:F25"/>
    <mergeCell ref="C9:F9"/>
    <mergeCell ref="E26:F26"/>
    <mergeCell ref="E27:F27"/>
    <mergeCell ref="E13:F13"/>
    <mergeCell ref="D11:F11"/>
    <mergeCell ref="E12:F12"/>
  </mergeCells>
  <phoneticPr fontId="1"/>
  <printOptions gridLinesSet="0"/>
  <pageMargins left="0.62992125984251968" right="0.35433070866141736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&amp;R&amp;"ＭＳ 明朝,標準"&amp;10&amp;A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2"/>
  <sheetViews>
    <sheetView zoomScaleNormal="100" zoomScaleSheetLayoutView="100" workbookViewId="0"/>
  </sheetViews>
  <sheetFormatPr defaultColWidth="22.5" defaultRowHeight="12"/>
  <cols>
    <col min="1" max="1" width="3.625" style="4" customWidth="1"/>
    <col min="2" max="3" width="1.75" style="4" customWidth="1"/>
    <col min="4" max="4" width="1.625" style="4" customWidth="1"/>
    <col min="5" max="5" width="2.5" style="4" customWidth="1"/>
    <col min="6" max="6" width="25.625" style="4" customWidth="1"/>
    <col min="7" max="8" width="10.75" style="4" customWidth="1"/>
    <col min="9" max="9" width="7.625" style="4" customWidth="1"/>
    <col min="10" max="10" width="7.625" style="4" bestFit="1" customWidth="1"/>
    <col min="11" max="11" width="10.375" style="4" customWidth="1"/>
    <col min="12" max="12" width="8.125" style="4" customWidth="1"/>
    <col min="13" max="13" width="5.125" style="9" customWidth="1"/>
    <col min="14" max="14" width="2.875" style="4" customWidth="1"/>
    <col min="15" max="15" width="2.75" style="4" customWidth="1"/>
    <col min="16" max="16384" width="22.5" style="4"/>
  </cols>
  <sheetData>
    <row r="1" spans="1:14" ht="15" customHeight="1"/>
    <row r="2" spans="1:14" ht="15" customHeight="1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13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 ht="12.75" thickBot="1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41" t="s">
        <v>49</v>
      </c>
    </row>
    <row r="5" spans="1:14" ht="13.5" customHeight="1" thickTop="1">
      <c r="A5" s="9"/>
      <c r="B5" s="45"/>
      <c r="C5" s="45"/>
      <c r="D5" s="45"/>
      <c r="E5" s="45"/>
      <c r="F5" s="45"/>
      <c r="G5" s="59"/>
      <c r="H5" s="156" t="s">
        <v>23</v>
      </c>
      <c r="I5" s="157"/>
      <c r="J5" s="51"/>
      <c r="K5" s="160" t="s">
        <v>25</v>
      </c>
      <c r="L5" s="163" t="s">
        <v>24</v>
      </c>
    </row>
    <row r="6" spans="1:14" ht="13.5" customHeight="1">
      <c r="A6" s="12"/>
      <c r="B6" s="159" t="s">
        <v>30</v>
      </c>
      <c r="C6" s="159"/>
      <c r="D6" s="159"/>
      <c r="E6" s="159"/>
      <c r="F6" s="166"/>
      <c r="G6" s="58" t="s">
        <v>3</v>
      </c>
      <c r="H6" s="158"/>
      <c r="I6" s="159"/>
      <c r="J6" s="47"/>
      <c r="K6" s="161"/>
      <c r="L6" s="164"/>
    </row>
    <row r="7" spans="1:14" ht="13.5" customHeight="1">
      <c r="B7" s="48"/>
      <c r="C7" s="48"/>
      <c r="D7" s="48"/>
      <c r="E7" s="48"/>
      <c r="F7" s="49"/>
      <c r="G7" s="50"/>
      <c r="H7" s="83"/>
      <c r="I7" s="154" t="s">
        <v>4</v>
      </c>
      <c r="J7" s="155"/>
      <c r="K7" s="162"/>
      <c r="L7" s="165"/>
    </row>
    <row r="8" spans="1:14" ht="18" customHeight="1">
      <c r="A8" s="14"/>
      <c r="B8" s="152" t="s">
        <v>27</v>
      </c>
      <c r="C8" s="152"/>
      <c r="D8" s="152"/>
      <c r="E8" s="152"/>
      <c r="F8" s="153"/>
      <c r="G8" s="60">
        <v>2822</v>
      </c>
      <c r="H8" s="84">
        <v>2751</v>
      </c>
      <c r="I8" s="40">
        <v>280</v>
      </c>
      <c r="J8" s="80">
        <v>10.178117048346055</v>
      </c>
      <c r="K8" s="21">
        <v>17</v>
      </c>
      <c r="L8" s="33">
        <v>54</v>
      </c>
    </row>
    <row r="9" spans="1:14" ht="25.5" customHeight="1">
      <c r="C9" s="150" t="s">
        <v>41</v>
      </c>
      <c r="D9" s="150"/>
      <c r="E9" s="150"/>
      <c r="F9" s="151"/>
      <c r="G9" s="61">
        <v>239</v>
      </c>
      <c r="H9" s="72">
        <v>228</v>
      </c>
      <c r="I9" s="38">
        <v>205</v>
      </c>
      <c r="J9" s="81">
        <v>89.912280701754383</v>
      </c>
      <c r="K9" s="23">
        <v>3</v>
      </c>
      <c r="L9" s="38">
        <v>8</v>
      </c>
      <c r="N9" s="39"/>
    </row>
    <row r="10" spans="1:14" ht="13.5" customHeight="1">
      <c r="B10" s="42"/>
      <c r="C10" s="42"/>
      <c r="D10" s="43"/>
      <c r="E10" s="43"/>
      <c r="F10" s="44"/>
      <c r="G10" s="61"/>
      <c r="H10" s="72"/>
      <c r="I10" s="38"/>
      <c r="J10" s="81"/>
      <c r="K10" s="24"/>
      <c r="L10" s="25"/>
      <c r="N10" s="39"/>
    </row>
    <row r="11" spans="1:14" ht="18" customHeight="1">
      <c r="B11" s="22"/>
      <c r="C11" s="22"/>
      <c r="D11" s="148" t="s">
        <v>28</v>
      </c>
      <c r="E11" s="148"/>
      <c r="F11" s="149"/>
      <c r="G11" s="60">
        <v>327</v>
      </c>
      <c r="H11" s="84">
        <v>312</v>
      </c>
      <c r="I11" s="40">
        <v>230</v>
      </c>
      <c r="J11" s="81">
        <v>73.71794871794873</v>
      </c>
      <c r="K11" s="21">
        <v>5</v>
      </c>
      <c r="L11" s="33">
        <v>10</v>
      </c>
      <c r="N11" s="39"/>
    </row>
    <row r="12" spans="1:14" ht="18" customHeight="1">
      <c r="E12" s="148" t="s">
        <v>32</v>
      </c>
      <c r="F12" s="149"/>
      <c r="G12" s="60">
        <v>117</v>
      </c>
      <c r="H12" s="84">
        <v>110</v>
      </c>
      <c r="I12" s="40">
        <v>41</v>
      </c>
      <c r="J12" s="81">
        <v>37.272727272727273</v>
      </c>
      <c r="K12" s="21">
        <v>2</v>
      </c>
      <c r="L12" s="33">
        <v>5</v>
      </c>
    </row>
    <row r="13" spans="1:14" ht="18" customHeight="1">
      <c r="B13" s="22"/>
      <c r="C13" s="22"/>
      <c r="D13" s="12"/>
      <c r="E13" s="150" t="s">
        <v>43</v>
      </c>
      <c r="F13" s="151"/>
      <c r="G13" s="61">
        <v>210</v>
      </c>
      <c r="H13" s="72">
        <v>202</v>
      </c>
      <c r="I13" s="38">
        <v>189</v>
      </c>
      <c r="J13" s="81">
        <v>93.564356435643575</v>
      </c>
      <c r="K13" s="23">
        <v>3</v>
      </c>
      <c r="L13" s="38">
        <v>5</v>
      </c>
      <c r="N13" s="39"/>
    </row>
    <row r="14" spans="1:14" ht="13.5" customHeight="1">
      <c r="F14" s="20" t="s">
        <v>45</v>
      </c>
      <c r="G14" s="60">
        <v>3</v>
      </c>
      <c r="H14" s="84">
        <v>3</v>
      </c>
      <c r="I14" s="40">
        <v>3</v>
      </c>
      <c r="J14" s="81">
        <v>100</v>
      </c>
      <c r="K14" s="21">
        <v>0</v>
      </c>
      <c r="L14" s="33">
        <v>0</v>
      </c>
    </row>
    <row r="15" spans="1:14" ht="13.5" customHeight="1">
      <c r="F15" s="20" t="s">
        <v>7</v>
      </c>
      <c r="G15" s="60">
        <v>53</v>
      </c>
      <c r="H15" s="84">
        <v>52</v>
      </c>
      <c r="I15" s="40">
        <v>52</v>
      </c>
      <c r="J15" s="81">
        <v>100</v>
      </c>
      <c r="K15" s="21">
        <v>0</v>
      </c>
      <c r="L15" s="33">
        <v>1</v>
      </c>
    </row>
    <row r="16" spans="1:14" ht="13.5" customHeight="1">
      <c r="F16" s="20" t="s">
        <v>8</v>
      </c>
      <c r="G16" s="60">
        <v>22</v>
      </c>
      <c r="H16" s="84">
        <v>22</v>
      </c>
      <c r="I16" s="40">
        <v>18</v>
      </c>
      <c r="J16" s="81">
        <v>81.818181818181827</v>
      </c>
      <c r="K16" s="21">
        <v>0</v>
      </c>
      <c r="L16" s="33">
        <v>0</v>
      </c>
    </row>
    <row r="17" spans="2:14" ht="13.5" customHeight="1">
      <c r="F17" s="20" t="s">
        <v>10</v>
      </c>
      <c r="G17" s="60">
        <v>51</v>
      </c>
      <c r="H17" s="84">
        <v>47</v>
      </c>
      <c r="I17" s="40">
        <v>43</v>
      </c>
      <c r="J17" s="81">
        <v>91.489361702127653</v>
      </c>
      <c r="K17" s="21">
        <v>3</v>
      </c>
      <c r="L17" s="33">
        <v>1</v>
      </c>
    </row>
    <row r="18" spans="2:14" ht="13.5" customHeight="1">
      <c r="F18" s="20" t="s">
        <v>11</v>
      </c>
      <c r="G18" s="60">
        <v>32</v>
      </c>
      <c r="H18" s="84">
        <v>32</v>
      </c>
      <c r="I18" s="40">
        <v>32</v>
      </c>
      <c r="J18" s="81">
        <v>100</v>
      </c>
      <c r="K18" s="21">
        <v>0</v>
      </c>
      <c r="L18" s="33">
        <v>0</v>
      </c>
    </row>
    <row r="19" spans="2:14" ht="13.5" customHeight="1">
      <c r="F19" s="20" t="s">
        <v>9</v>
      </c>
      <c r="G19" s="60">
        <v>5</v>
      </c>
      <c r="H19" s="84">
        <v>4</v>
      </c>
      <c r="I19" s="40">
        <v>4</v>
      </c>
      <c r="J19" s="81">
        <v>100</v>
      </c>
      <c r="K19" s="21">
        <v>0</v>
      </c>
      <c r="L19" s="33">
        <v>1</v>
      </c>
    </row>
    <row r="20" spans="2:14" ht="13.5" customHeight="1">
      <c r="F20" s="20" t="s">
        <v>12</v>
      </c>
      <c r="G20" s="60">
        <v>17</v>
      </c>
      <c r="H20" s="84">
        <v>17</v>
      </c>
      <c r="I20" s="40">
        <v>17</v>
      </c>
      <c r="J20" s="81">
        <v>100</v>
      </c>
      <c r="K20" s="21">
        <v>0</v>
      </c>
      <c r="L20" s="33">
        <v>0</v>
      </c>
    </row>
    <row r="21" spans="2:14" ht="13.5" customHeight="1">
      <c r="F21" s="20" t="s">
        <v>13</v>
      </c>
      <c r="G21" s="40">
        <v>0</v>
      </c>
      <c r="H21" s="31">
        <v>0</v>
      </c>
      <c r="I21" s="40">
        <v>0</v>
      </c>
      <c r="J21" s="81"/>
      <c r="K21" s="21">
        <v>0</v>
      </c>
      <c r="L21" s="33">
        <v>0</v>
      </c>
    </row>
    <row r="22" spans="2:14" ht="13.5" customHeight="1">
      <c r="F22" s="20" t="s">
        <v>14</v>
      </c>
      <c r="G22" s="40">
        <v>1</v>
      </c>
      <c r="H22" s="31">
        <v>1</v>
      </c>
      <c r="I22" s="40">
        <v>1</v>
      </c>
      <c r="J22" s="81">
        <v>100</v>
      </c>
      <c r="K22" s="21">
        <v>0</v>
      </c>
      <c r="L22" s="33">
        <v>0</v>
      </c>
    </row>
    <row r="23" spans="2:14" ht="13.5" customHeight="1">
      <c r="F23" s="20" t="s">
        <v>16</v>
      </c>
      <c r="G23" s="60">
        <v>26</v>
      </c>
      <c r="H23" s="84">
        <v>24</v>
      </c>
      <c r="I23" s="40">
        <v>19</v>
      </c>
      <c r="J23" s="81">
        <v>79.166666666666657</v>
      </c>
      <c r="K23" s="21">
        <v>0</v>
      </c>
      <c r="L23" s="33">
        <v>2</v>
      </c>
    </row>
    <row r="24" spans="2:14" ht="13.5" customHeight="1">
      <c r="E24" s="12"/>
      <c r="F24" s="20"/>
      <c r="G24" s="61"/>
      <c r="H24" s="72"/>
      <c r="I24" s="38"/>
      <c r="J24" s="81"/>
      <c r="K24" s="23"/>
      <c r="L24" s="25"/>
    </row>
    <row r="25" spans="2:14" ht="18" customHeight="1">
      <c r="B25" s="19"/>
      <c r="C25" s="19"/>
      <c r="D25" s="148" t="s">
        <v>29</v>
      </c>
      <c r="E25" s="148"/>
      <c r="F25" s="149"/>
      <c r="G25" s="60">
        <v>2495</v>
      </c>
      <c r="H25" s="84">
        <v>2439</v>
      </c>
      <c r="I25" s="40">
        <v>50</v>
      </c>
      <c r="J25" s="81">
        <v>2.0500205002050018</v>
      </c>
      <c r="K25" s="21">
        <v>12</v>
      </c>
      <c r="L25" s="33">
        <v>44</v>
      </c>
      <c r="N25" s="9"/>
    </row>
    <row r="26" spans="2:14" s="9" customFormat="1" ht="18" customHeight="1">
      <c r="E26" s="148" t="s">
        <v>18</v>
      </c>
      <c r="F26" s="149"/>
      <c r="G26" s="62">
        <v>2466</v>
      </c>
      <c r="H26" s="84">
        <v>2413</v>
      </c>
      <c r="I26" s="40">
        <v>34</v>
      </c>
      <c r="J26" s="81">
        <v>1.4090343970161625</v>
      </c>
      <c r="K26" s="21">
        <v>12</v>
      </c>
      <c r="L26" s="33">
        <v>41</v>
      </c>
    </row>
    <row r="27" spans="2:14" ht="13.5" customHeight="1">
      <c r="B27" s="19"/>
      <c r="C27" s="19"/>
      <c r="E27" s="148" t="s">
        <v>44</v>
      </c>
      <c r="F27" s="149"/>
      <c r="G27" s="61">
        <v>29</v>
      </c>
      <c r="H27" s="72">
        <v>26</v>
      </c>
      <c r="I27" s="38">
        <v>16</v>
      </c>
      <c r="J27" s="81">
        <v>61.53846153846154</v>
      </c>
      <c r="K27" s="23">
        <v>0</v>
      </c>
      <c r="L27" s="38">
        <v>3</v>
      </c>
      <c r="N27" s="9"/>
    </row>
    <row r="28" spans="2:14" ht="13.5" customHeight="1">
      <c r="F28" s="20" t="s">
        <v>17</v>
      </c>
      <c r="G28" s="60">
        <v>10</v>
      </c>
      <c r="H28" s="84">
        <v>7</v>
      </c>
      <c r="I28" s="40">
        <v>7</v>
      </c>
      <c r="J28" s="81">
        <v>100</v>
      </c>
      <c r="K28" s="21">
        <v>0</v>
      </c>
      <c r="L28" s="33">
        <v>3</v>
      </c>
    </row>
    <row r="29" spans="2:14" s="9" customFormat="1" ht="13.5" customHeight="1">
      <c r="B29" s="15"/>
      <c r="C29" s="15"/>
      <c r="D29" s="15"/>
      <c r="E29" s="15"/>
      <c r="F29" s="27" t="s">
        <v>16</v>
      </c>
      <c r="G29" s="63">
        <v>19</v>
      </c>
      <c r="H29" s="85">
        <v>19</v>
      </c>
      <c r="I29" s="57">
        <v>9</v>
      </c>
      <c r="J29" s="82">
        <v>47.368421052631575</v>
      </c>
      <c r="K29" s="35">
        <v>0</v>
      </c>
      <c r="L29" s="36">
        <v>0</v>
      </c>
    </row>
    <row r="30" spans="2:14">
      <c r="B30" s="3" t="s">
        <v>19</v>
      </c>
      <c r="C30" s="3"/>
      <c r="D30" s="3"/>
      <c r="E30" s="3"/>
      <c r="F30" s="3"/>
      <c r="G30" s="3"/>
      <c r="H30" s="3"/>
    </row>
    <row r="31" spans="2:14">
      <c r="B31" s="3" t="s">
        <v>42</v>
      </c>
      <c r="C31" s="3"/>
      <c r="D31" s="3"/>
      <c r="E31" s="3"/>
      <c r="F31" s="3"/>
      <c r="G31" s="3"/>
      <c r="H31" s="3"/>
    </row>
    <row r="32" spans="2:14">
      <c r="B32" s="3" t="s">
        <v>50</v>
      </c>
      <c r="C32" s="3"/>
    </row>
  </sheetData>
  <mergeCells count="13">
    <mergeCell ref="B8:F8"/>
    <mergeCell ref="I7:J7"/>
    <mergeCell ref="H5:I6"/>
    <mergeCell ref="K5:K7"/>
    <mergeCell ref="L5:L7"/>
    <mergeCell ref="B6:F6"/>
    <mergeCell ref="D25:F25"/>
    <mergeCell ref="C9:F9"/>
    <mergeCell ref="E26:F26"/>
    <mergeCell ref="E27:F27"/>
    <mergeCell ref="E13:F13"/>
    <mergeCell ref="D11:F11"/>
    <mergeCell ref="E12:F12"/>
  </mergeCells>
  <phoneticPr fontId="1"/>
  <printOptions gridLinesSet="0"/>
  <pageMargins left="0.62992125984251968" right="0.35433070866141736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&amp;R&amp;"ＭＳ 明朝,標準"&amp;10&amp;A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2"/>
  <sheetViews>
    <sheetView zoomScaleNormal="100" zoomScaleSheetLayoutView="100" workbookViewId="0"/>
  </sheetViews>
  <sheetFormatPr defaultColWidth="22.5" defaultRowHeight="12"/>
  <cols>
    <col min="1" max="1" width="3.625" style="4" customWidth="1"/>
    <col min="2" max="3" width="1.75" style="4" customWidth="1"/>
    <col min="4" max="4" width="1.625" style="4" customWidth="1"/>
    <col min="5" max="5" width="2.5" style="4" customWidth="1"/>
    <col min="6" max="6" width="25.625" style="4" customWidth="1"/>
    <col min="7" max="8" width="10.75" style="4" customWidth="1"/>
    <col min="9" max="9" width="7.625" style="4" customWidth="1"/>
    <col min="10" max="10" width="7.625" style="4" bestFit="1" customWidth="1"/>
    <col min="11" max="11" width="10.375" style="4" customWidth="1"/>
    <col min="12" max="12" width="8.125" style="4" customWidth="1"/>
    <col min="13" max="13" width="5.125" style="9" customWidth="1"/>
    <col min="14" max="14" width="2.875" style="4" customWidth="1"/>
    <col min="15" max="15" width="2.75" style="4" customWidth="1"/>
    <col min="16" max="16384" width="22.5" style="4"/>
  </cols>
  <sheetData>
    <row r="1" spans="1:14" ht="15" customHeight="1"/>
    <row r="2" spans="1:14" ht="15" customHeight="1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13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 ht="12.75" thickBot="1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41" t="s">
        <v>48</v>
      </c>
    </row>
    <row r="5" spans="1:14" ht="13.5" customHeight="1" thickTop="1">
      <c r="A5" s="9"/>
      <c r="B5" s="45"/>
      <c r="C5" s="45"/>
      <c r="D5" s="45"/>
      <c r="E5" s="45"/>
      <c r="F5" s="45"/>
      <c r="G5" s="59"/>
      <c r="H5" s="167" t="s">
        <v>23</v>
      </c>
      <c r="I5" s="157"/>
      <c r="J5" s="51"/>
      <c r="K5" s="160" t="s">
        <v>25</v>
      </c>
      <c r="L5" s="163" t="s">
        <v>24</v>
      </c>
    </row>
    <row r="6" spans="1:14" ht="13.5" customHeight="1">
      <c r="A6" s="12"/>
      <c r="B6" s="159" t="s">
        <v>30</v>
      </c>
      <c r="C6" s="159"/>
      <c r="D6" s="159"/>
      <c r="E6" s="159"/>
      <c r="F6" s="166"/>
      <c r="G6" s="58" t="s">
        <v>3</v>
      </c>
      <c r="H6" s="168"/>
      <c r="I6" s="159"/>
      <c r="J6" s="47"/>
      <c r="K6" s="161"/>
      <c r="L6" s="164"/>
    </row>
    <row r="7" spans="1:14" ht="13.5" customHeight="1">
      <c r="B7" s="48"/>
      <c r="C7" s="48"/>
      <c r="D7" s="48"/>
      <c r="E7" s="48"/>
      <c r="F7" s="49"/>
      <c r="G7" s="50"/>
      <c r="H7" s="64"/>
      <c r="I7" s="154" t="s">
        <v>4</v>
      </c>
      <c r="J7" s="155"/>
      <c r="K7" s="162"/>
      <c r="L7" s="165"/>
    </row>
    <row r="8" spans="1:14" ht="18" customHeight="1">
      <c r="A8" s="14"/>
      <c r="B8" s="152" t="s">
        <v>27</v>
      </c>
      <c r="C8" s="152"/>
      <c r="D8" s="152"/>
      <c r="E8" s="152"/>
      <c r="F8" s="153"/>
      <c r="G8" s="60">
        <v>3092</v>
      </c>
      <c r="H8" s="65">
        <v>2996</v>
      </c>
      <c r="I8" s="40">
        <v>273</v>
      </c>
      <c r="J8" s="53">
        <v>9.1121495327102799</v>
      </c>
      <c r="K8" s="21">
        <v>22</v>
      </c>
      <c r="L8" s="33">
        <v>74</v>
      </c>
    </row>
    <row r="9" spans="1:14" ht="25.5" customHeight="1">
      <c r="C9" s="150" t="s">
        <v>41</v>
      </c>
      <c r="D9" s="150"/>
      <c r="E9" s="150"/>
      <c r="F9" s="151"/>
      <c r="G9" s="61">
        <v>205</v>
      </c>
      <c r="H9" s="66">
        <v>200</v>
      </c>
      <c r="I9" s="38">
        <v>179</v>
      </c>
      <c r="J9" s="52">
        <v>89.5</v>
      </c>
      <c r="K9" s="23">
        <v>1</v>
      </c>
      <c r="L9" s="38">
        <v>4</v>
      </c>
      <c r="N9" s="39"/>
    </row>
    <row r="10" spans="1:14" ht="13.5" customHeight="1">
      <c r="B10" s="42"/>
      <c r="C10" s="42"/>
      <c r="D10" s="43"/>
      <c r="E10" s="43"/>
      <c r="F10" s="44"/>
      <c r="G10" s="61"/>
      <c r="H10" s="66"/>
      <c r="I10" s="38"/>
      <c r="J10" s="52"/>
      <c r="K10" s="24"/>
      <c r="L10" s="25"/>
      <c r="N10" s="39"/>
    </row>
    <row r="11" spans="1:14" ht="18" customHeight="1">
      <c r="B11" s="22"/>
      <c r="C11" s="22"/>
      <c r="D11" s="148" t="s">
        <v>28</v>
      </c>
      <c r="E11" s="148"/>
      <c r="F11" s="149"/>
      <c r="G11" s="60">
        <v>311</v>
      </c>
      <c r="H11" s="65">
        <v>289</v>
      </c>
      <c r="I11" s="40">
        <v>210</v>
      </c>
      <c r="J11" s="52">
        <v>72.664359861591691</v>
      </c>
      <c r="K11" s="21">
        <v>9</v>
      </c>
      <c r="L11" s="33">
        <v>13</v>
      </c>
      <c r="N11" s="39"/>
    </row>
    <row r="12" spans="1:14" ht="18" customHeight="1">
      <c r="E12" s="148" t="s">
        <v>32</v>
      </c>
      <c r="F12" s="149"/>
      <c r="G12" s="60">
        <v>144</v>
      </c>
      <c r="H12" s="65">
        <v>124</v>
      </c>
      <c r="I12" s="40">
        <v>58</v>
      </c>
      <c r="J12" s="52">
        <v>46.774193548387096</v>
      </c>
      <c r="K12" s="21">
        <v>8</v>
      </c>
      <c r="L12" s="33">
        <v>12</v>
      </c>
    </row>
    <row r="13" spans="1:14" ht="18" customHeight="1">
      <c r="B13" s="22"/>
      <c r="C13" s="22"/>
      <c r="D13" s="12"/>
      <c r="E13" s="150" t="s">
        <v>43</v>
      </c>
      <c r="F13" s="151"/>
      <c r="G13" s="61">
        <v>167</v>
      </c>
      <c r="H13" s="66">
        <v>165</v>
      </c>
      <c r="I13" s="38">
        <v>152</v>
      </c>
      <c r="J13" s="52">
        <v>92.121212121212125</v>
      </c>
      <c r="K13" s="23">
        <v>1</v>
      </c>
      <c r="L13" s="38">
        <v>1</v>
      </c>
      <c r="N13" s="39"/>
    </row>
    <row r="14" spans="1:14" ht="13.5" customHeight="1">
      <c r="F14" s="20" t="s">
        <v>45</v>
      </c>
      <c r="G14" s="60">
        <v>5</v>
      </c>
      <c r="H14" s="65">
        <v>5</v>
      </c>
      <c r="I14" s="40">
        <v>5</v>
      </c>
      <c r="J14" s="52">
        <v>100</v>
      </c>
      <c r="K14" s="21">
        <v>0</v>
      </c>
      <c r="L14" s="33">
        <v>0</v>
      </c>
    </row>
    <row r="15" spans="1:14" ht="13.5" customHeight="1">
      <c r="F15" s="20" t="s">
        <v>7</v>
      </c>
      <c r="G15" s="60">
        <v>28</v>
      </c>
      <c r="H15" s="65">
        <v>28</v>
      </c>
      <c r="I15" s="40">
        <v>28</v>
      </c>
      <c r="J15" s="52">
        <v>100</v>
      </c>
      <c r="K15" s="21">
        <v>0</v>
      </c>
      <c r="L15" s="33">
        <v>0</v>
      </c>
    </row>
    <row r="16" spans="1:14" ht="13.5" customHeight="1">
      <c r="F16" s="20" t="s">
        <v>8</v>
      </c>
      <c r="G16" s="60">
        <v>39</v>
      </c>
      <c r="H16" s="65">
        <v>38</v>
      </c>
      <c r="I16" s="40">
        <v>34</v>
      </c>
      <c r="J16" s="52">
        <v>89.473684210526315</v>
      </c>
      <c r="K16" s="21">
        <v>0</v>
      </c>
      <c r="L16" s="33">
        <v>1</v>
      </c>
    </row>
    <row r="17" spans="2:14" ht="13.5" customHeight="1">
      <c r="F17" s="20" t="s">
        <v>10</v>
      </c>
      <c r="G17" s="60">
        <v>37</v>
      </c>
      <c r="H17" s="65">
        <v>37</v>
      </c>
      <c r="I17" s="40">
        <v>36</v>
      </c>
      <c r="J17" s="52">
        <v>97.297297297297305</v>
      </c>
      <c r="K17" s="21">
        <v>0</v>
      </c>
      <c r="L17" s="33">
        <v>0</v>
      </c>
    </row>
    <row r="18" spans="2:14" ht="13.5" customHeight="1">
      <c r="F18" s="20" t="s">
        <v>11</v>
      </c>
      <c r="G18" s="60">
        <v>13</v>
      </c>
      <c r="H18" s="65">
        <v>13</v>
      </c>
      <c r="I18" s="40">
        <v>13</v>
      </c>
      <c r="J18" s="52">
        <v>100</v>
      </c>
      <c r="K18" s="21">
        <v>0</v>
      </c>
      <c r="L18" s="33">
        <v>0</v>
      </c>
    </row>
    <row r="19" spans="2:14" ht="13.5" customHeight="1">
      <c r="F19" s="20" t="s">
        <v>9</v>
      </c>
      <c r="G19" s="60">
        <v>3</v>
      </c>
      <c r="H19" s="65">
        <v>3</v>
      </c>
      <c r="I19" s="40">
        <v>3</v>
      </c>
      <c r="J19" s="52">
        <v>100</v>
      </c>
      <c r="K19" s="21">
        <v>0</v>
      </c>
      <c r="L19" s="33">
        <v>0</v>
      </c>
    </row>
    <row r="20" spans="2:14" ht="13.5" customHeight="1">
      <c r="F20" s="20" t="s">
        <v>12</v>
      </c>
      <c r="G20" s="60">
        <v>10</v>
      </c>
      <c r="H20" s="65">
        <v>10</v>
      </c>
      <c r="I20" s="40">
        <v>10</v>
      </c>
      <c r="J20" s="52">
        <v>100</v>
      </c>
      <c r="K20" s="21">
        <v>0</v>
      </c>
      <c r="L20" s="33">
        <v>0</v>
      </c>
    </row>
    <row r="21" spans="2:14" ht="13.5" customHeight="1">
      <c r="F21" s="20" t="s">
        <v>13</v>
      </c>
      <c r="G21" s="40">
        <v>0</v>
      </c>
      <c r="H21" s="67">
        <v>0</v>
      </c>
      <c r="I21" s="40">
        <v>0</v>
      </c>
      <c r="J21" s="52"/>
      <c r="K21" s="21">
        <v>0</v>
      </c>
      <c r="L21" s="33">
        <v>0</v>
      </c>
    </row>
    <row r="22" spans="2:14" ht="13.5" customHeight="1">
      <c r="F22" s="20" t="s">
        <v>14</v>
      </c>
      <c r="G22" s="40">
        <v>2</v>
      </c>
      <c r="H22" s="67">
        <v>2</v>
      </c>
      <c r="I22" s="40">
        <v>1</v>
      </c>
      <c r="J22" s="52">
        <v>50</v>
      </c>
      <c r="K22" s="21">
        <v>0</v>
      </c>
      <c r="L22" s="33">
        <v>0</v>
      </c>
    </row>
    <row r="23" spans="2:14" ht="13.5" customHeight="1">
      <c r="F23" s="20" t="s">
        <v>16</v>
      </c>
      <c r="G23" s="60">
        <v>30</v>
      </c>
      <c r="H23" s="65">
        <v>29</v>
      </c>
      <c r="I23" s="40">
        <v>22</v>
      </c>
      <c r="J23" s="52">
        <v>75.862068965517238</v>
      </c>
      <c r="K23" s="21">
        <v>1</v>
      </c>
      <c r="L23" s="33">
        <v>0</v>
      </c>
    </row>
    <row r="24" spans="2:14" ht="13.5" customHeight="1">
      <c r="E24" s="12"/>
      <c r="F24" s="20"/>
      <c r="G24" s="61"/>
      <c r="H24" s="66"/>
      <c r="I24" s="38"/>
      <c r="J24" s="52"/>
      <c r="K24" s="23"/>
      <c r="L24" s="25"/>
    </row>
    <row r="25" spans="2:14" ht="18" customHeight="1">
      <c r="B25" s="19"/>
      <c r="C25" s="19"/>
      <c r="D25" s="148" t="s">
        <v>29</v>
      </c>
      <c r="E25" s="148"/>
      <c r="F25" s="149"/>
      <c r="G25" s="60">
        <v>2781</v>
      </c>
      <c r="H25" s="65">
        <v>2707</v>
      </c>
      <c r="I25" s="40">
        <v>63</v>
      </c>
      <c r="J25" s="52">
        <v>2.3272995936461029</v>
      </c>
      <c r="K25" s="21">
        <v>13</v>
      </c>
      <c r="L25" s="33">
        <v>61</v>
      </c>
      <c r="N25" s="9"/>
    </row>
    <row r="26" spans="2:14" s="9" customFormat="1" ht="18" customHeight="1">
      <c r="E26" s="148" t="s">
        <v>18</v>
      </c>
      <c r="F26" s="149"/>
      <c r="G26" s="62">
        <v>2743</v>
      </c>
      <c r="H26" s="65">
        <v>2672</v>
      </c>
      <c r="I26" s="40">
        <v>36</v>
      </c>
      <c r="J26" s="52">
        <v>1.347305389221557</v>
      </c>
      <c r="K26" s="21">
        <v>13</v>
      </c>
      <c r="L26" s="33">
        <v>58</v>
      </c>
    </row>
    <row r="27" spans="2:14" ht="13.5" customHeight="1">
      <c r="B27" s="19"/>
      <c r="C27" s="19"/>
      <c r="E27" s="148" t="s">
        <v>44</v>
      </c>
      <c r="F27" s="149"/>
      <c r="G27" s="61">
        <v>38</v>
      </c>
      <c r="H27" s="66">
        <v>35</v>
      </c>
      <c r="I27" s="38">
        <v>27</v>
      </c>
      <c r="J27" s="52">
        <v>77.142857142857153</v>
      </c>
      <c r="K27" s="23">
        <v>0</v>
      </c>
      <c r="L27" s="38">
        <v>3</v>
      </c>
      <c r="N27" s="9"/>
    </row>
    <row r="28" spans="2:14" ht="13.5" customHeight="1">
      <c r="F28" s="20" t="s">
        <v>17</v>
      </c>
      <c r="G28" s="60">
        <v>9</v>
      </c>
      <c r="H28" s="65">
        <v>9</v>
      </c>
      <c r="I28" s="40">
        <v>8</v>
      </c>
      <c r="J28" s="52">
        <v>88.888888888888886</v>
      </c>
      <c r="K28" s="21">
        <v>0</v>
      </c>
      <c r="L28" s="33">
        <v>0</v>
      </c>
    </row>
    <row r="29" spans="2:14" s="9" customFormat="1" ht="13.5" customHeight="1">
      <c r="B29" s="15"/>
      <c r="C29" s="15"/>
      <c r="D29" s="15"/>
      <c r="E29" s="15"/>
      <c r="F29" s="27" t="s">
        <v>16</v>
      </c>
      <c r="G29" s="63">
        <v>29</v>
      </c>
      <c r="H29" s="68">
        <v>26</v>
      </c>
      <c r="I29" s="57">
        <v>19</v>
      </c>
      <c r="J29" s="54">
        <v>73.076923076923066</v>
      </c>
      <c r="K29" s="35">
        <v>0</v>
      </c>
      <c r="L29" s="36">
        <v>3</v>
      </c>
    </row>
    <row r="30" spans="2:14">
      <c r="B30" s="3" t="s">
        <v>19</v>
      </c>
      <c r="C30" s="3"/>
      <c r="D30" s="3"/>
      <c r="E30" s="3"/>
      <c r="F30" s="3"/>
      <c r="G30" s="3"/>
      <c r="H30" s="3"/>
    </row>
    <row r="31" spans="2:14">
      <c r="B31" s="3" t="s">
        <v>42</v>
      </c>
      <c r="C31" s="3"/>
      <c r="D31" s="3"/>
      <c r="E31" s="3"/>
      <c r="F31" s="3"/>
      <c r="G31" s="3"/>
      <c r="H31" s="3"/>
    </row>
    <row r="32" spans="2:14">
      <c r="B32" s="3" t="s">
        <v>46</v>
      </c>
      <c r="C32" s="3"/>
    </row>
  </sheetData>
  <mergeCells count="13">
    <mergeCell ref="K5:K7"/>
    <mergeCell ref="L5:L7"/>
    <mergeCell ref="B6:F6"/>
    <mergeCell ref="E26:F26"/>
    <mergeCell ref="E27:F27"/>
    <mergeCell ref="E13:F13"/>
    <mergeCell ref="D11:F11"/>
    <mergeCell ref="E12:F12"/>
    <mergeCell ref="B8:F8"/>
    <mergeCell ref="I7:J7"/>
    <mergeCell ref="D25:F25"/>
    <mergeCell ref="C9:F9"/>
    <mergeCell ref="H5:I6"/>
  </mergeCells>
  <phoneticPr fontId="1"/>
  <printOptions gridLinesSet="0"/>
  <pageMargins left="0.62992125984251968" right="0.35433070866141736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&amp;R&amp;"ＭＳ 明朝,標準"&amp;10&amp;A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2"/>
  <sheetViews>
    <sheetView zoomScaleNormal="100" zoomScaleSheetLayoutView="100" workbookViewId="0"/>
  </sheetViews>
  <sheetFormatPr defaultColWidth="22.5" defaultRowHeight="12"/>
  <cols>
    <col min="1" max="1" width="3.625" style="4" customWidth="1"/>
    <col min="2" max="3" width="1.75" style="4" customWidth="1"/>
    <col min="4" max="4" width="1.625" style="4" customWidth="1"/>
    <col min="5" max="5" width="2.5" style="4" customWidth="1"/>
    <col min="6" max="6" width="25.625" style="4" customWidth="1"/>
    <col min="7" max="8" width="10.75" style="4" customWidth="1"/>
    <col min="9" max="9" width="7.625" style="4" customWidth="1"/>
    <col min="10" max="10" width="7.625" style="4" bestFit="1" customWidth="1"/>
    <col min="11" max="11" width="10.375" style="4" customWidth="1"/>
    <col min="12" max="12" width="8.125" style="4" customWidth="1"/>
    <col min="13" max="13" width="5.125" style="9" customWidth="1"/>
    <col min="14" max="14" width="2.875" style="4" customWidth="1"/>
    <col min="15" max="15" width="2.75" style="4" customWidth="1"/>
    <col min="16" max="16384" width="22.5" style="4"/>
  </cols>
  <sheetData>
    <row r="1" spans="1:14" ht="15" customHeight="1"/>
    <row r="2" spans="1:14" ht="15" customHeight="1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13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 ht="12.75" thickBot="1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41" t="s">
        <v>47</v>
      </c>
    </row>
    <row r="5" spans="1:14" ht="13.5" customHeight="1" thickTop="1">
      <c r="A5" s="9"/>
      <c r="B5" s="45"/>
      <c r="C5" s="45"/>
      <c r="D5" s="45"/>
      <c r="E5" s="45"/>
      <c r="F5" s="45"/>
      <c r="G5" s="59"/>
      <c r="H5" s="167" t="s">
        <v>23</v>
      </c>
      <c r="I5" s="157"/>
      <c r="J5" s="51"/>
      <c r="K5" s="160" t="s">
        <v>25</v>
      </c>
      <c r="L5" s="163" t="s">
        <v>24</v>
      </c>
    </row>
    <row r="6" spans="1:14" ht="13.5" customHeight="1">
      <c r="A6" s="12"/>
      <c r="B6" s="159" t="s">
        <v>30</v>
      </c>
      <c r="C6" s="159"/>
      <c r="D6" s="159"/>
      <c r="E6" s="159"/>
      <c r="F6" s="166"/>
      <c r="G6" s="58" t="s">
        <v>3</v>
      </c>
      <c r="H6" s="168"/>
      <c r="I6" s="159"/>
      <c r="J6" s="47"/>
      <c r="K6" s="161"/>
      <c r="L6" s="164"/>
    </row>
    <row r="7" spans="1:14" ht="13.5" customHeight="1">
      <c r="B7" s="48"/>
      <c r="C7" s="48"/>
      <c r="D7" s="48"/>
      <c r="E7" s="48"/>
      <c r="F7" s="49"/>
      <c r="G7" s="50"/>
      <c r="H7" s="64"/>
      <c r="I7" s="154" t="s">
        <v>4</v>
      </c>
      <c r="J7" s="155"/>
      <c r="K7" s="162"/>
      <c r="L7" s="165"/>
    </row>
    <row r="8" spans="1:14" ht="18" customHeight="1">
      <c r="A8" s="14"/>
      <c r="B8" s="152" t="s">
        <v>27</v>
      </c>
      <c r="C8" s="152"/>
      <c r="D8" s="152"/>
      <c r="E8" s="152"/>
      <c r="F8" s="153"/>
      <c r="G8" s="60">
        <v>3435</v>
      </c>
      <c r="H8" s="65">
        <v>3349</v>
      </c>
      <c r="I8" s="40">
        <v>321</v>
      </c>
      <c r="J8" s="53">
        <v>9.5849507315616602</v>
      </c>
      <c r="K8" s="21">
        <v>25</v>
      </c>
      <c r="L8" s="33">
        <v>61</v>
      </c>
    </row>
    <row r="9" spans="1:14" ht="25.5" customHeight="1">
      <c r="C9" s="150" t="s">
        <v>41</v>
      </c>
      <c r="D9" s="150"/>
      <c r="E9" s="150"/>
      <c r="F9" s="151"/>
      <c r="G9" s="61">
        <v>239</v>
      </c>
      <c r="H9" s="66">
        <v>234</v>
      </c>
      <c r="I9" s="38">
        <v>209</v>
      </c>
      <c r="J9" s="52">
        <v>89.316239316239319</v>
      </c>
      <c r="K9" s="23">
        <v>3</v>
      </c>
      <c r="L9" s="38">
        <v>2</v>
      </c>
      <c r="N9" s="39"/>
    </row>
    <row r="10" spans="1:14" ht="13.5" customHeight="1">
      <c r="B10" s="42"/>
      <c r="C10" s="42"/>
      <c r="D10" s="43"/>
      <c r="E10" s="43"/>
      <c r="F10" s="44"/>
      <c r="G10" s="61"/>
      <c r="H10" s="66"/>
      <c r="I10" s="38"/>
      <c r="J10" s="52"/>
      <c r="K10" s="24"/>
      <c r="L10" s="25"/>
      <c r="N10" s="39"/>
    </row>
    <row r="11" spans="1:14" ht="18" customHeight="1">
      <c r="B11" s="22"/>
      <c r="C11" s="22"/>
      <c r="D11" s="148" t="s">
        <v>28</v>
      </c>
      <c r="E11" s="148"/>
      <c r="F11" s="149"/>
      <c r="G11" s="60">
        <v>385</v>
      </c>
      <c r="H11" s="65">
        <v>366</v>
      </c>
      <c r="I11" s="40">
        <v>266</v>
      </c>
      <c r="J11" s="52">
        <v>72.677595628415304</v>
      </c>
      <c r="K11" s="21">
        <v>12</v>
      </c>
      <c r="L11" s="33">
        <v>7</v>
      </c>
      <c r="N11" s="39"/>
    </row>
    <row r="12" spans="1:14" ht="18" customHeight="1">
      <c r="E12" s="148" t="s">
        <v>32</v>
      </c>
      <c r="F12" s="149"/>
      <c r="G12" s="60">
        <v>171</v>
      </c>
      <c r="H12" s="65">
        <v>157</v>
      </c>
      <c r="I12" s="40">
        <v>70</v>
      </c>
      <c r="J12" s="52">
        <v>44.585987261146499</v>
      </c>
      <c r="K12" s="21">
        <v>9</v>
      </c>
      <c r="L12" s="33">
        <v>5</v>
      </c>
    </row>
    <row r="13" spans="1:14" ht="18" customHeight="1">
      <c r="B13" s="22"/>
      <c r="C13" s="22"/>
      <c r="D13" s="12"/>
      <c r="E13" s="150" t="s">
        <v>43</v>
      </c>
      <c r="F13" s="151"/>
      <c r="G13" s="61">
        <v>214</v>
      </c>
      <c r="H13" s="66">
        <v>209</v>
      </c>
      <c r="I13" s="38">
        <v>196</v>
      </c>
      <c r="J13" s="52">
        <v>93.779904306220089</v>
      </c>
      <c r="K13" s="23">
        <v>3</v>
      </c>
      <c r="L13" s="38">
        <v>2</v>
      </c>
      <c r="N13" s="39"/>
    </row>
    <row r="14" spans="1:14" ht="13.5" customHeight="1">
      <c r="F14" s="20" t="s">
        <v>45</v>
      </c>
      <c r="G14" s="60">
        <v>8</v>
      </c>
      <c r="H14" s="65">
        <v>8</v>
      </c>
      <c r="I14" s="40">
        <v>8</v>
      </c>
      <c r="J14" s="52">
        <v>100</v>
      </c>
      <c r="K14" s="21">
        <v>0</v>
      </c>
      <c r="L14" s="33">
        <v>0</v>
      </c>
    </row>
    <row r="15" spans="1:14" ht="13.5" customHeight="1">
      <c r="F15" s="20" t="s">
        <v>7</v>
      </c>
      <c r="G15" s="60">
        <v>55</v>
      </c>
      <c r="H15" s="65">
        <v>55</v>
      </c>
      <c r="I15" s="40">
        <v>55</v>
      </c>
      <c r="J15" s="52">
        <v>100</v>
      </c>
      <c r="K15" s="21">
        <v>0</v>
      </c>
      <c r="L15" s="33">
        <v>0</v>
      </c>
    </row>
    <row r="16" spans="1:14" ht="13.5" customHeight="1">
      <c r="F16" s="20" t="s">
        <v>8</v>
      </c>
      <c r="G16" s="60">
        <v>33</v>
      </c>
      <c r="H16" s="65">
        <v>32</v>
      </c>
      <c r="I16" s="40">
        <v>27</v>
      </c>
      <c r="J16" s="52">
        <v>84.375</v>
      </c>
      <c r="K16" s="21">
        <v>1</v>
      </c>
      <c r="L16" s="33">
        <v>0</v>
      </c>
    </row>
    <row r="17" spans="2:14" ht="13.5" customHeight="1">
      <c r="F17" s="20" t="s">
        <v>10</v>
      </c>
      <c r="G17" s="60">
        <v>57</v>
      </c>
      <c r="H17" s="65">
        <v>55</v>
      </c>
      <c r="I17" s="40">
        <v>50</v>
      </c>
      <c r="J17" s="52">
        <v>90.909090909090907</v>
      </c>
      <c r="K17" s="21">
        <v>1</v>
      </c>
      <c r="L17" s="33">
        <v>1</v>
      </c>
    </row>
    <row r="18" spans="2:14" ht="13.5" customHeight="1">
      <c r="F18" s="20" t="s">
        <v>11</v>
      </c>
      <c r="G18" s="60">
        <v>1</v>
      </c>
      <c r="H18" s="65">
        <v>1</v>
      </c>
      <c r="I18" s="40">
        <v>1</v>
      </c>
      <c r="J18" s="52">
        <v>100</v>
      </c>
      <c r="K18" s="21">
        <v>0</v>
      </c>
      <c r="L18" s="33">
        <v>0</v>
      </c>
    </row>
    <row r="19" spans="2:14" ht="13.5" customHeight="1">
      <c r="F19" s="20" t="s">
        <v>9</v>
      </c>
      <c r="G19" s="60">
        <v>14</v>
      </c>
      <c r="H19" s="65">
        <v>14</v>
      </c>
      <c r="I19" s="40">
        <v>14</v>
      </c>
      <c r="J19" s="52">
        <v>100</v>
      </c>
      <c r="K19" s="21">
        <v>0</v>
      </c>
      <c r="L19" s="33">
        <v>0</v>
      </c>
    </row>
    <row r="20" spans="2:14" ht="13.5" customHeight="1">
      <c r="F20" s="20" t="s">
        <v>12</v>
      </c>
      <c r="G20" s="60">
        <v>22</v>
      </c>
      <c r="H20" s="65">
        <v>21</v>
      </c>
      <c r="I20" s="40">
        <v>21</v>
      </c>
      <c r="J20" s="52">
        <v>100</v>
      </c>
      <c r="K20" s="21">
        <v>1</v>
      </c>
      <c r="L20" s="33">
        <v>0</v>
      </c>
    </row>
    <row r="21" spans="2:14" ht="13.5" customHeight="1">
      <c r="F21" s="20" t="s">
        <v>13</v>
      </c>
      <c r="G21" s="60">
        <v>3</v>
      </c>
      <c r="H21" s="65">
        <v>3</v>
      </c>
      <c r="I21" s="40">
        <v>3</v>
      </c>
      <c r="J21" s="52">
        <v>100</v>
      </c>
      <c r="K21" s="21">
        <v>0</v>
      </c>
      <c r="L21" s="33">
        <v>0</v>
      </c>
    </row>
    <row r="22" spans="2:14" ht="13.5" customHeight="1">
      <c r="F22" s="20" t="s">
        <v>14</v>
      </c>
      <c r="G22" s="40">
        <v>0</v>
      </c>
      <c r="H22" s="67">
        <v>0</v>
      </c>
      <c r="I22" s="40">
        <v>0</v>
      </c>
      <c r="J22" s="52"/>
      <c r="K22" s="21">
        <v>0</v>
      </c>
      <c r="L22" s="33">
        <v>0</v>
      </c>
    </row>
    <row r="23" spans="2:14" ht="13.5" customHeight="1">
      <c r="F23" s="20" t="s">
        <v>16</v>
      </c>
      <c r="G23" s="60">
        <v>21</v>
      </c>
      <c r="H23" s="65">
        <v>20</v>
      </c>
      <c r="I23" s="40">
        <v>17</v>
      </c>
      <c r="J23" s="52">
        <v>85</v>
      </c>
      <c r="K23" s="21">
        <v>0</v>
      </c>
      <c r="L23" s="33">
        <v>1</v>
      </c>
    </row>
    <row r="24" spans="2:14" ht="13.5" customHeight="1">
      <c r="E24" s="12"/>
      <c r="F24" s="20"/>
      <c r="G24" s="61"/>
      <c r="H24" s="66"/>
      <c r="I24" s="38"/>
      <c r="J24" s="52"/>
      <c r="K24" s="23"/>
      <c r="L24" s="25"/>
    </row>
    <row r="25" spans="2:14" ht="18" customHeight="1">
      <c r="B25" s="19"/>
      <c r="C25" s="19"/>
      <c r="D25" s="148" t="s">
        <v>29</v>
      </c>
      <c r="E25" s="148"/>
      <c r="F25" s="149"/>
      <c r="G25" s="60">
        <v>3050</v>
      </c>
      <c r="H25" s="65">
        <v>2983</v>
      </c>
      <c r="I25" s="40">
        <v>55</v>
      </c>
      <c r="J25" s="52">
        <v>1.8437814280925242</v>
      </c>
      <c r="K25" s="21">
        <v>13</v>
      </c>
      <c r="L25" s="33">
        <v>54</v>
      </c>
      <c r="N25" s="9"/>
    </row>
    <row r="26" spans="2:14" s="9" customFormat="1" ht="18" customHeight="1">
      <c r="E26" s="148" t="s">
        <v>18</v>
      </c>
      <c r="F26" s="149"/>
      <c r="G26" s="62">
        <v>3025</v>
      </c>
      <c r="H26" s="65">
        <v>2958</v>
      </c>
      <c r="I26" s="40">
        <v>42</v>
      </c>
      <c r="J26" s="52">
        <v>1.4198782961460445</v>
      </c>
      <c r="K26" s="21">
        <v>13</v>
      </c>
      <c r="L26" s="33">
        <v>54</v>
      </c>
    </row>
    <row r="27" spans="2:14" ht="13.5" customHeight="1">
      <c r="B27" s="19"/>
      <c r="C27" s="19"/>
      <c r="E27" s="148" t="s">
        <v>44</v>
      </c>
      <c r="F27" s="149"/>
      <c r="G27" s="61">
        <v>25</v>
      </c>
      <c r="H27" s="66">
        <v>25</v>
      </c>
      <c r="I27" s="38">
        <v>13</v>
      </c>
      <c r="J27" s="52">
        <v>52</v>
      </c>
      <c r="K27" s="23">
        <v>0</v>
      </c>
      <c r="L27" s="38">
        <v>0</v>
      </c>
      <c r="N27" s="9"/>
    </row>
    <row r="28" spans="2:14" ht="13.5" customHeight="1">
      <c r="F28" s="20" t="s">
        <v>17</v>
      </c>
      <c r="G28" s="60">
        <v>7</v>
      </c>
      <c r="H28" s="65">
        <v>7</v>
      </c>
      <c r="I28" s="40">
        <v>7</v>
      </c>
      <c r="J28" s="52">
        <v>100</v>
      </c>
      <c r="K28" s="21">
        <v>0</v>
      </c>
      <c r="L28" s="33">
        <v>0</v>
      </c>
    </row>
    <row r="29" spans="2:14" s="9" customFormat="1" ht="13.5" customHeight="1">
      <c r="B29" s="15"/>
      <c r="C29" s="15"/>
      <c r="D29" s="15"/>
      <c r="E29" s="15"/>
      <c r="F29" s="27" t="s">
        <v>16</v>
      </c>
      <c r="G29" s="63">
        <v>18</v>
      </c>
      <c r="H29" s="68">
        <v>18</v>
      </c>
      <c r="I29" s="57">
        <v>6</v>
      </c>
      <c r="J29" s="54">
        <v>33.333333333333329</v>
      </c>
      <c r="K29" s="35">
        <v>0</v>
      </c>
      <c r="L29" s="36">
        <v>0</v>
      </c>
    </row>
    <row r="30" spans="2:14">
      <c r="B30" s="3" t="s">
        <v>19</v>
      </c>
      <c r="C30" s="3"/>
      <c r="D30" s="3"/>
      <c r="E30" s="3"/>
      <c r="F30" s="3"/>
      <c r="G30" s="3"/>
      <c r="H30" s="3"/>
    </row>
    <row r="31" spans="2:14">
      <c r="B31" s="3" t="s">
        <v>42</v>
      </c>
      <c r="C31" s="3"/>
      <c r="D31" s="3"/>
      <c r="E31" s="3"/>
      <c r="F31" s="3"/>
      <c r="G31" s="3"/>
      <c r="H31" s="3"/>
    </row>
    <row r="32" spans="2:14">
      <c r="B32" s="3" t="s">
        <v>46</v>
      </c>
      <c r="C32" s="3"/>
    </row>
  </sheetData>
  <mergeCells count="13">
    <mergeCell ref="K5:K7"/>
    <mergeCell ref="L5:L7"/>
    <mergeCell ref="B6:F6"/>
    <mergeCell ref="E26:F26"/>
    <mergeCell ref="E27:F27"/>
    <mergeCell ref="E13:F13"/>
    <mergeCell ref="D11:F11"/>
    <mergeCell ref="E12:F12"/>
    <mergeCell ref="B8:F8"/>
    <mergeCell ref="I7:J7"/>
    <mergeCell ref="D25:F25"/>
    <mergeCell ref="C9:F9"/>
    <mergeCell ref="H5:I6"/>
  </mergeCells>
  <phoneticPr fontId="1"/>
  <printOptions gridLinesSet="0"/>
  <pageMargins left="0.62992125984251968" right="0.35433070866141736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&amp;R&amp;"ＭＳ 明朝,標準"&amp;10&amp;A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N32"/>
  <sheetViews>
    <sheetView zoomScaleNormal="100" zoomScaleSheetLayoutView="100" workbookViewId="0"/>
  </sheetViews>
  <sheetFormatPr defaultColWidth="22.5" defaultRowHeight="12"/>
  <cols>
    <col min="1" max="1" width="3.625" style="4" customWidth="1"/>
    <col min="2" max="3" width="1.75" style="4" customWidth="1"/>
    <col min="4" max="4" width="1.625" style="4" customWidth="1"/>
    <col min="5" max="5" width="2.5" style="4" customWidth="1"/>
    <col min="6" max="6" width="25.625" style="4" customWidth="1"/>
    <col min="7" max="8" width="10.75" style="4" customWidth="1"/>
    <col min="9" max="9" width="7.625" style="4" customWidth="1"/>
    <col min="10" max="10" width="7.625" style="4" bestFit="1" customWidth="1"/>
    <col min="11" max="11" width="10.375" style="4" customWidth="1"/>
    <col min="12" max="12" width="8.125" style="4" customWidth="1"/>
    <col min="13" max="13" width="5.125" style="9" customWidth="1"/>
    <col min="14" max="14" width="2.875" style="4" customWidth="1"/>
    <col min="15" max="15" width="2.75" style="4" customWidth="1"/>
    <col min="16" max="16384" width="22.5" style="4"/>
  </cols>
  <sheetData>
    <row r="2" spans="1:14" ht="13.5" customHeight="1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13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 ht="12.75" thickBot="1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41" t="s">
        <v>40</v>
      </c>
    </row>
    <row r="5" spans="1:14" ht="13.5" customHeight="1" thickTop="1">
      <c r="A5" s="9"/>
      <c r="B5" s="45"/>
      <c r="C5" s="45"/>
      <c r="D5" s="45"/>
      <c r="E5" s="45"/>
      <c r="F5" s="45"/>
      <c r="G5" s="46"/>
      <c r="H5" s="156" t="s">
        <v>23</v>
      </c>
      <c r="I5" s="157"/>
      <c r="J5" s="51"/>
      <c r="K5" s="160" t="s">
        <v>25</v>
      </c>
      <c r="L5" s="163" t="s">
        <v>24</v>
      </c>
    </row>
    <row r="6" spans="1:14" ht="13.5" customHeight="1">
      <c r="A6" s="12"/>
      <c r="B6" s="159" t="s">
        <v>30</v>
      </c>
      <c r="C6" s="159"/>
      <c r="D6" s="159"/>
      <c r="E6" s="159"/>
      <c r="F6" s="166"/>
      <c r="G6" s="47" t="s">
        <v>3</v>
      </c>
      <c r="H6" s="158"/>
      <c r="I6" s="159"/>
      <c r="J6" s="47"/>
      <c r="K6" s="161"/>
      <c r="L6" s="164"/>
    </row>
    <row r="7" spans="1:14" ht="13.5" customHeight="1">
      <c r="B7" s="48"/>
      <c r="C7" s="48"/>
      <c r="D7" s="48"/>
      <c r="E7" s="48"/>
      <c r="F7" s="49"/>
      <c r="G7" s="49"/>
      <c r="H7" s="50"/>
      <c r="I7" s="154" t="s">
        <v>4</v>
      </c>
      <c r="J7" s="155"/>
      <c r="K7" s="162"/>
      <c r="L7" s="165"/>
    </row>
    <row r="8" spans="1:14" ht="18" customHeight="1">
      <c r="A8" s="14"/>
      <c r="B8" s="127" t="s">
        <v>27</v>
      </c>
      <c r="C8" s="127"/>
      <c r="D8" s="127"/>
      <c r="E8" s="127"/>
      <c r="F8" s="128"/>
      <c r="G8" s="55">
        <v>3280</v>
      </c>
      <c r="H8" s="55">
        <v>3190</v>
      </c>
      <c r="I8" s="38">
        <v>324</v>
      </c>
      <c r="J8" s="69">
        <f>I8/H8*100</f>
        <v>10.156739811912226</v>
      </c>
      <c r="K8" s="23">
        <v>30</v>
      </c>
      <c r="L8" s="26">
        <v>60</v>
      </c>
    </row>
    <row r="9" spans="1:14" ht="25.5" customHeight="1">
      <c r="C9" s="143" t="s">
        <v>41</v>
      </c>
      <c r="D9" s="143"/>
      <c r="E9" s="143"/>
      <c r="F9" s="144"/>
      <c r="G9" s="55">
        <f>G8-G12-G26</f>
        <v>260</v>
      </c>
      <c r="H9" s="55">
        <f>H8-H12-H26</f>
        <v>245</v>
      </c>
      <c r="I9" s="38">
        <f>I8-I12-I26</f>
        <v>203</v>
      </c>
      <c r="J9" s="70">
        <f>I9/H9*100</f>
        <v>82.857142857142861</v>
      </c>
      <c r="K9" s="23">
        <f>K8-K12-K26</f>
        <v>9</v>
      </c>
      <c r="L9" s="38">
        <f>L8-L12-L26</f>
        <v>6</v>
      </c>
      <c r="N9" s="39"/>
    </row>
    <row r="10" spans="1:14" ht="13.5" customHeight="1">
      <c r="B10" s="42"/>
      <c r="C10" s="42"/>
      <c r="D10" s="43"/>
      <c r="E10" s="43"/>
      <c r="F10" s="44"/>
      <c r="G10" s="55"/>
      <c r="H10" s="55"/>
      <c r="I10" s="38"/>
      <c r="J10" s="52"/>
      <c r="K10" s="24"/>
      <c r="L10" s="25"/>
      <c r="N10" s="39"/>
    </row>
    <row r="11" spans="1:14" ht="18" customHeight="1">
      <c r="B11" s="22"/>
      <c r="C11" s="22"/>
      <c r="D11" s="148" t="s">
        <v>28</v>
      </c>
      <c r="E11" s="148"/>
      <c r="F11" s="149"/>
      <c r="G11" s="56">
        <v>387</v>
      </c>
      <c r="H11" s="56">
        <v>364</v>
      </c>
      <c r="I11" s="40">
        <v>253</v>
      </c>
      <c r="J11" s="52">
        <f t="shared" ref="J11:J21" si="0">I11/H11*100</f>
        <v>69.505494505494497</v>
      </c>
      <c r="K11" s="21">
        <v>10</v>
      </c>
      <c r="L11" s="33">
        <v>13</v>
      </c>
      <c r="N11" s="39"/>
    </row>
    <row r="12" spans="1:14" ht="18" customHeight="1">
      <c r="E12" s="148" t="s">
        <v>32</v>
      </c>
      <c r="F12" s="149"/>
      <c r="G12" s="56">
        <v>182</v>
      </c>
      <c r="H12" s="56">
        <v>170</v>
      </c>
      <c r="I12" s="40">
        <v>79</v>
      </c>
      <c r="J12" s="52">
        <f t="shared" si="0"/>
        <v>46.470588235294116</v>
      </c>
      <c r="K12" s="21">
        <v>2</v>
      </c>
      <c r="L12" s="33">
        <v>10</v>
      </c>
    </row>
    <row r="13" spans="1:14" ht="18" customHeight="1">
      <c r="B13" s="22"/>
      <c r="C13" s="22"/>
      <c r="D13" s="12"/>
      <c r="E13" s="150" t="s">
        <v>43</v>
      </c>
      <c r="F13" s="151"/>
      <c r="G13" s="55">
        <f>G11-G12</f>
        <v>205</v>
      </c>
      <c r="H13" s="55">
        <f>H11-H12</f>
        <v>194</v>
      </c>
      <c r="I13" s="38">
        <f>I11-I12</f>
        <v>174</v>
      </c>
      <c r="J13" s="52">
        <f t="shared" si="0"/>
        <v>89.690721649484544</v>
      </c>
      <c r="K13" s="23">
        <f>K11-K12</f>
        <v>8</v>
      </c>
      <c r="L13" s="38">
        <f>L11-L12</f>
        <v>3</v>
      </c>
      <c r="N13" s="39"/>
    </row>
    <row r="14" spans="1:14" ht="13.5" customHeight="1">
      <c r="F14" s="20" t="s">
        <v>45</v>
      </c>
      <c r="G14" s="56">
        <v>9</v>
      </c>
      <c r="H14" s="56">
        <v>9</v>
      </c>
      <c r="I14" s="40">
        <v>9</v>
      </c>
      <c r="J14" s="52">
        <f t="shared" si="0"/>
        <v>100</v>
      </c>
      <c r="K14" s="21">
        <v>0</v>
      </c>
      <c r="L14" s="33">
        <v>0</v>
      </c>
    </row>
    <row r="15" spans="1:14" ht="13.5" customHeight="1">
      <c r="F15" s="20" t="s">
        <v>7</v>
      </c>
      <c r="G15" s="56">
        <v>27</v>
      </c>
      <c r="H15" s="56">
        <v>27</v>
      </c>
      <c r="I15" s="40">
        <v>27</v>
      </c>
      <c r="J15" s="52">
        <f t="shared" si="0"/>
        <v>100</v>
      </c>
      <c r="K15" s="21">
        <v>0</v>
      </c>
      <c r="L15" s="33">
        <v>0</v>
      </c>
    </row>
    <row r="16" spans="1:14" ht="13.5" customHeight="1">
      <c r="F16" s="20" t="s">
        <v>8</v>
      </c>
      <c r="G16" s="56">
        <v>38</v>
      </c>
      <c r="H16" s="56">
        <v>36</v>
      </c>
      <c r="I16" s="40">
        <v>24</v>
      </c>
      <c r="J16" s="52">
        <f t="shared" si="0"/>
        <v>66.666666666666657</v>
      </c>
      <c r="K16" s="21">
        <v>2</v>
      </c>
      <c r="L16" s="33">
        <v>0</v>
      </c>
    </row>
    <row r="17" spans="2:14" ht="13.5" customHeight="1">
      <c r="F17" s="20" t="s">
        <v>10</v>
      </c>
      <c r="G17" s="56">
        <v>51</v>
      </c>
      <c r="H17" s="56">
        <v>49</v>
      </c>
      <c r="I17" s="40">
        <v>46</v>
      </c>
      <c r="J17" s="52">
        <f t="shared" si="0"/>
        <v>93.877551020408163</v>
      </c>
      <c r="K17" s="21">
        <v>2</v>
      </c>
      <c r="L17" s="33">
        <v>0</v>
      </c>
    </row>
    <row r="18" spans="2:14" ht="13.5" customHeight="1">
      <c r="F18" s="20" t="s">
        <v>11</v>
      </c>
      <c r="G18" s="56">
        <v>12</v>
      </c>
      <c r="H18" s="56">
        <v>11</v>
      </c>
      <c r="I18" s="40">
        <v>11</v>
      </c>
      <c r="J18" s="52">
        <f t="shared" si="0"/>
        <v>100</v>
      </c>
      <c r="K18" s="21">
        <v>1</v>
      </c>
      <c r="L18" s="33">
        <v>0</v>
      </c>
    </row>
    <row r="19" spans="2:14" ht="13.5" customHeight="1">
      <c r="F19" s="20" t="s">
        <v>9</v>
      </c>
      <c r="G19" s="56">
        <v>8</v>
      </c>
      <c r="H19" s="56">
        <v>7</v>
      </c>
      <c r="I19" s="40">
        <v>7</v>
      </c>
      <c r="J19" s="52">
        <f t="shared" si="0"/>
        <v>100</v>
      </c>
      <c r="K19" s="21">
        <v>0</v>
      </c>
      <c r="L19" s="33">
        <v>1</v>
      </c>
    </row>
    <row r="20" spans="2:14" ht="13.5" customHeight="1">
      <c r="F20" s="20" t="s">
        <v>12</v>
      </c>
      <c r="G20" s="56">
        <v>19</v>
      </c>
      <c r="H20" s="56">
        <v>17</v>
      </c>
      <c r="I20" s="40">
        <v>17</v>
      </c>
      <c r="J20" s="52">
        <f t="shared" si="0"/>
        <v>100</v>
      </c>
      <c r="K20" s="21">
        <v>2</v>
      </c>
      <c r="L20" s="33">
        <v>0</v>
      </c>
    </row>
    <row r="21" spans="2:14" ht="13.5" customHeight="1">
      <c r="F21" s="20" t="s">
        <v>13</v>
      </c>
      <c r="G21" s="56">
        <v>2</v>
      </c>
      <c r="H21" s="56">
        <v>2</v>
      </c>
      <c r="I21" s="40">
        <v>2</v>
      </c>
      <c r="J21" s="52">
        <f t="shared" si="0"/>
        <v>100</v>
      </c>
      <c r="K21" s="21">
        <v>0</v>
      </c>
      <c r="L21" s="33">
        <v>0</v>
      </c>
    </row>
    <row r="22" spans="2:14" ht="13.5" customHeight="1">
      <c r="F22" s="20" t="s">
        <v>14</v>
      </c>
      <c r="G22" s="56">
        <v>2</v>
      </c>
      <c r="H22" s="56">
        <v>1</v>
      </c>
      <c r="I22" s="40">
        <v>0</v>
      </c>
      <c r="J22" s="52"/>
      <c r="K22" s="21">
        <v>1</v>
      </c>
      <c r="L22" s="33">
        <v>0</v>
      </c>
    </row>
    <row r="23" spans="2:14" ht="13.5" customHeight="1">
      <c r="F23" s="20" t="s">
        <v>16</v>
      </c>
      <c r="G23" s="56">
        <v>37</v>
      </c>
      <c r="H23" s="56">
        <v>35</v>
      </c>
      <c r="I23" s="40">
        <v>31</v>
      </c>
      <c r="J23" s="52">
        <f>I23/H23*100</f>
        <v>88.571428571428569</v>
      </c>
      <c r="K23" s="21">
        <v>0</v>
      </c>
      <c r="L23" s="33">
        <v>2</v>
      </c>
    </row>
    <row r="24" spans="2:14" ht="13.5" customHeight="1">
      <c r="E24" s="12"/>
      <c r="F24" s="20"/>
      <c r="G24" s="55"/>
      <c r="H24" s="55"/>
      <c r="I24" s="38"/>
      <c r="J24" s="52"/>
      <c r="K24" s="23"/>
      <c r="L24" s="25"/>
    </row>
    <row r="25" spans="2:14" ht="18" customHeight="1">
      <c r="B25" s="19"/>
      <c r="C25" s="19"/>
      <c r="D25" s="148" t="s">
        <v>29</v>
      </c>
      <c r="E25" s="148"/>
      <c r="F25" s="149"/>
      <c r="G25" s="56">
        <v>2893</v>
      </c>
      <c r="H25" s="56">
        <v>2826</v>
      </c>
      <c r="I25" s="40">
        <v>71</v>
      </c>
      <c r="J25" s="52">
        <f>I25/H25*100</f>
        <v>2.5123849964614293</v>
      </c>
      <c r="K25" s="21">
        <v>20</v>
      </c>
      <c r="L25" s="33">
        <v>47</v>
      </c>
      <c r="N25" s="9"/>
    </row>
    <row r="26" spans="2:14" s="9" customFormat="1" ht="18" customHeight="1">
      <c r="E26" s="141" t="s">
        <v>18</v>
      </c>
      <c r="F26" s="142"/>
      <c r="G26" s="72">
        <v>2838</v>
      </c>
      <c r="H26" s="55">
        <v>2775</v>
      </c>
      <c r="I26" s="38">
        <v>42</v>
      </c>
      <c r="J26" s="70">
        <f>I26/H26*100</f>
        <v>1.5135135135135136</v>
      </c>
      <c r="K26" s="23">
        <v>19</v>
      </c>
      <c r="L26" s="26">
        <v>44</v>
      </c>
    </row>
    <row r="27" spans="2:14" ht="13.5" customHeight="1">
      <c r="B27" s="19"/>
      <c r="C27" s="19"/>
      <c r="E27" s="141" t="s">
        <v>44</v>
      </c>
      <c r="F27" s="142"/>
      <c r="G27" s="55">
        <f>G25-G26</f>
        <v>55</v>
      </c>
      <c r="H27" s="55">
        <f>H25-H26</f>
        <v>51</v>
      </c>
      <c r="I27" s="38">
        <f>I25-I26</f>
        <v>29</v>
      </c>
      <c r="J27" s="70">
        <f>I27/H27*100</f>
        <v>56.862745098039213</v>
      </c>
      <c r="K27" s="23">
        <f>K25-K26</f>
        <v>1</v>
      </c>
      <c r="L27" s="38">
        <f>L25-L26</f>
        <v>3</v>
      </c>
      <c r="N27" s="9"/>
    </row>
    <row r="28" spans="2:14" ht="13.5" customHeight="1">
      <c r="E28" s="73"/>
      <c r="F28" s="71" t="s">
        <v>17</v>
      </c>
      <c r="G28" s="55">
        <v>9</v>
      </c>
      <c r="H28" s="55">
        <v>9</v>
      </c>
      <c r="I28" s="38">
        <v>9</v>
      </c>
      <c r="J28" s="70">
        <f>I28/H28*100</f>
        <v>100</v>
      </c>
      <c r="K28" s="23">
        <v>0</v>
      </c>
      <c r="L28" s="26">
        <v>0</v>
      </c>
    </row>
    <row r="29" spans="2:14" s="9" customFormat="1" ht="13.5" customHeight="1">
      <c r="B29" s="15"/>
      <c r="C29" s="15"/>
      <c r="D29" s="15"/>
      <c r="E29" s="74"/>
      <c r="F29" s="75" t="s">
        <v>16</v>
      </c>
      <c r="G29" s="76">
        <v>46</v>
      </c>
      <c r="H29" s="77">
        <v>42</v>
      </c>
      <c r="I29" s="78">
        <v>20</v>
      </c>
      <c r="J29" s="79">
        <f>I29/H29*100</f>
        <v>47.619047619047613</v>
      </c>
      <c r="K29" s="29">
        <v>1</v>
      </c>
      <c r="L29" s="30">
        <v>3</v>
      </c>
    </row>
    <row r="30" spans="2:14">
      <c r="B30" s="3" t="s">
        <v>19</v>
      </c>
      <c r="C30" s="3"/>
      <c r="D30" s="3"/>
      <c r="E30" s="3"/>
      <c r="F30" s="3"/>
      <c r="G30" s="3"/>
      <c r="H30" s="3"/>
    </row>
    <row r="31" spans="2:14">
      <c r="B31" s="3" t="s">
        <v>42</v>
      </c>
      <c r="C31" s="3"/>
      <c r="D31" s="3"/>
      <c r="E31" s="3"/>
      <c r="F31" s="3"/>
      <c r="G31" s="3"/>
      <c r="H31" s="3"/>
    </row>
    <row r="32" spans="2:14">
      <c r="B32" s="3" t="s">
        <v>46</v>
      </c>
      <c r="C32" s="3"/>
    </row>
  </sheetData>
  <mergeCells count="13">
    <mergeCell ref="K5:K7"/>
    <mergeCell ref="L5:L7"/>
    <mergeCell ref="B6:F6"/>
    <mergeCell ref="E26:F26"/>
    <mergeCell ref="E27:F27"/>
    <mergeCell ref="E13:F13"/>
    <mergeCell ref="D11:F11"/>
    <mergeCell ref="E12:F12"/>
    <mergeCell ref="B8:F8"/>
    <mergeCell ref="I7:J7"/>
    <mergeCell ref="D25:F25"/>
    <mergeCell ref="C9:F9"/>
    <mergeCell ref="H5:I6"/>
  </mergeCells>
  <phoneticPr fontId="1"/>
  <printOptions gridLinesSet="0"/>
  <pageMargins left="0.62992125984251968" right="0.35433070866141736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&amp;R&amp;"ＭＳ 明朝,標準"&amp;10&amp;A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K27"/>
  <sheetViews>
    <sheetView zoomScaleNormal="100" zoomScaleSheetLayoutView="100" workbookViewId="0"/>
  </sheetViews>
  <sheetFormatPr defaultColWidth="22.5" defaultRowHeight="13.5"/>
  <cols>
    <col min="1" max="1" width="3.625" style="1" customWidth="1"/>
    <col min="2" max="3" width="2.625" style="1" customWidth="1"/>
    <col min="4" max="4" width="25.5" style="1" customWidth="1"/>
    <col min="5" max="7" width="10.75" style="1" customWidth="1"/>
    <col min="8" max="9" width="13.125" style="1" customWidth="1"/>
    <col min="10" max="10" width="5.125" style="1" customWidth="1"/>
    <col min="11" max="16384" width="22.5" style="1"/>
  </cols>
  <sheetData>
    <row r="1" spans="2:11" ht="13.5" customHeight="1">
      <c r="B1" s="126"/>
      <c r="C1" s="126"/>
      <c r="D1" s="126"/>
      <c r="E1" s="126"/>
      <c r="F1" s="126"/>
      <c r="G1" s="126"/>
      <c r="H1" s="126"/>
      <c r="I1" s="126"/>
    </row>
    <row r="2" spans="2:11" ht="13.5" customHeight="1">
      <c r="B2" s="37"/>
      <c r="C2" s="37"/>
      <c r="D2" s="37"/>
      <c r="E2" s="37"/>
      <c r="F2" s="37"/>
      <c r="G2" s="37"/>
      <c r="H2" s="37"/>
      <c r="I2" s="37"/>
    </row>
    <row r="3" spans="2:11" ht="13.5" customHeight="1" thickBot="1">
      <c r="B3" s="7"/>
      <c r="C3" s="7"/>
      <c r="D3" s="7"/>
      <c r="E3" s="7"/>
      <c r="F3" s="7"/>
      <c r="G3" s="7"/>
      <c r="H3" s="7"/>
      <c r="I3" s="8" t="s">
        <v>39</v>
      </c>
    </row>
    <row r="4" spans="2:11" ht="13.5" customHeight="1" thickTop="1">
      <c r="B4" s="4"/>
      <c r="C4" s="4"/>
      <c r="D4" s="10"/>
      <c r="E4" s="10"/>
      <c r="F4" s="169" t="s">
        <v>0</v>
      </c>
      <c r="G4" s="170"/>
      <c r="H4" s="173" t="s">
        <v>26</v>
      </c>
      <c r="I4" s="176" t="s">
        <v>24</v>
      </c>
    </row>
    <row r="5" spans="2:11" ht="13.5" customHeight="1">
      <c r="B5" s="12" t="s">
        <v>1</v>
      </c>
      <c r="C5" s="12"/>
      <c r="D5" s="13" t="s">
        <v>2</v>
      </c>
      <c r="E5" s="11" t="s">
        <v>3</v>
      </c>
      <c r="F5" s="171"/>
      <c r="G5" s="172"/>
      <c r="H5" s="174"/>
      <c r="I5" s="177"/>
    </row>
    <row r="6" spans="2:11" ht="13.5" customHeight="1">
      <c r="B6" s="15"/>
      <c r="C6" s="15"/>
      <c r="D6" s="16"/>
      <c r="E6" s="16"/>
      <c r="F6" s="18"/>
      <c r="G6" s="17" t="s">
        <v>4</v>
      </c>
      <c r="H6" s="175"/>
      <c r="I6" s="178"/>
    </row>
    <row r="7" spans="2:11" ht="13.5" customHeight="1">
      <c r="B7" s="19" t="s">
        <v>5</v>
      </c>
      <c r="C7" s="19"/>
      <c r="D7" s="20" t="s">
        <v>6</v>
      </c>
      <c r="E7" s="21">
        <v>4025</v>
      </c>
      <c r="F7" s="21">
        <v>3935</v>
      </c>
      <c r="G7" s="21">
        <v>404</v>
      </c>
      <c r="H7" s="21">
        <v>23</v>
      </c>
      <c r="I7" s="33">
        <v>67</v>
      </c>
      <c r="J7" s="2"/>
    </row>
    <row r="8" spans="2:11" ht="13.5" customHeight="1">
      <c r="B8" s="22"/>
      <c r="C8" s="148" t="s">
        <v>28</v>
      </c>
      <c r="D8" s="149"/>
      <c r="E8" s="23">
        <v>492</v>
      </c>
      <c r="F8" s="23">
        <v>459</v>
      </c>
      <c r="G8" s="23">
        <v>321</v>
      </c>
      <c r="H8" s="24">
        <v>14</v>
      </c>
      <c r="I8" s="25">
        <v>19</v>
      </c>
      <c r="J8" s="2"/>
      <c r="K8" s="6"/>
    </row>
    <row r="9" spans="2:11" ht="13.5" customHeight="1">
      <c r="B9" s="4"/>
      <c r="C9" s="4"/>
      <c r="D9" s="20" t="s">
        <v>34</v>
      </c>
      <c r="E9" s="23">
        <v>14</v>
      </c>
      <c r="F9" s="23">
        <v>14</v>
      </c>
      <c r="G9" s="23">
        <v>14</v>
      </c>
      <c r="H9" s="24">
        <v>0</v>
      </c>
      <c r="I9" s="25">
        <v>0</v>
      </c>
      <c r="J9" s="2"/>
    </row>
    <row r="10" spans="2:11" ht="13.5" customHeight="1">
      <c r="B10" s="4"/>
      <c r="C10" s="4"/>
      <c r="D10" s="20" t="s">
        <v>7</v>
      </c>
      <c r="E10" s="23">
        <v>60</v>
      </c>
      <c r="F10" s="23">
        <v>60</v>
      </c>
      <c r="G10" s="23">
        <v>60</v>
      </c>
      <c r="H10" s="24">
        <v>0</v>
      </c>
      <c r="I10" s="25">
        <v>0</v>
      </c>
    </row>
    <row r="11" spans="2:11" ht="13.5" customHeight="1">
      <c r="B11" s="4"/>
      <c r="C11" s="4"/>
      <c r="D11" s="20" t="s">
        <v>8</v>
      </c>
      <c r="E11" s="23">
        <v>59</v>
      </c>
      <c r="F11" s="23">
        <v>58</v>
      </c>
      <c r="G11" s="23">
        <v>46</v>
      </c>
      <c r="H11" s="24">
        <v>0</v>
      </c>
      <c r="I11" s="25">
        <v>1</v>
      </c>
    </row>
    <row r="12" spans="2:11" ht="13.5" customHeight="1">
      <c r="B12" s="4"/>
      <c r="C12" s="4"/>
      <c r="D12" s="20" t="s">
        <v>9</v>
      </c>
      <c r="E12" s="23">
        <v>6</v>
      </c>
      <c r="F12" s="23">
        <v>5</v>
      </c>
      <c r="G12" s="23">
        <v>5</v>
      </c>
      <c r="H12" s="24">
        <v>1</v>
      </c>
      <c r="I12" s="25">
        <v>0</v>
      </c>
    </row>
    <row r="13" spans="2:11" ht="13.5" customHeight="1">
      <c r="B13" s="4"/>
      <c r="C13" s="4"/>
      <c r="D13" s="20" t="s">
        <v>10</v>
      </c>
      <c r="E13" s="23">
        <v>71</v>
      </c>
      <c r="F13" s="23">
        <v>65</v>
      </c>
      <c r="G13" s="23">
        <v>63</v>
      </c>
      <c r="H13" s="24">
        <v>4</v>
      </c>
      <c r="I13" s="25">
        <v>2</v>
      </c>
    </row>
    <row r="14" spans="2:11" ht="13.5" customHeight="1">
      <c r="B14" s="4"/>
      <c r="C14" s="4"/>
      <c r="D14" s="20" t="s">
        <v>11</v>
      </c>
      <c r="E14" s="23">
        <v>14</v>
      </c>
      <c r="F14" s="23">
        <v>14</v>
      </c>
      <c r="G14" s="23">
        <v>14</v>
      </c>
      <c r="H14" s="24">
        <v>0</v>
      </c>
      <c r="I14" s="25">
        <v>0</v>
      </c>
    </row>
    <row r="15" spans="2:11" ht="13.5" customHeight="1">
      <c r="B15" s="4"/>
      <c r="C15" s="4"/>
      <c r="D15" s="20" t="s">
        <v>12</v>
      </c>
      <c r="E15" s="23">
        <v>14</v>
      </c>
      <c r="F15" s="23">
        <v>13</v>
      </c>
      <c r="G15" s="23">
        <v>13</v>
      </c>
      <c r="H15" s="24">
        <v>1</v>
      </c>
      <c r="I15" s="25">
        <v>0</v>
      </c>
    </row>
    <row r="16" spans="2:11" ht="13.5" customHeight="1">
      <c r="B16" s="4"/>
      <c r="C16" s="4"/>
      <c r="D16" s="20" t="s">
        <v>13</v>
      </c>
      <c r="E16" s="23">
        <v>1</v>
      </c>
      <c r="F16" s="23">
        <v>1</v>
      </c>
      <c r="G16" s="23">
        <v>1</v>
      </c>
      <c r="H16" s="24">
        <v>0</v>
      </c>
      <c r="I16" s="25">
        <v>0</v>
      </c>
    </row>
    <row r="17" spans="2:11" ht="13.5" customHeight="1">
      <c r="B17" s="4"/>
      <c r="C17" s="4"/>
      <c r="D17" s="20" t="s">
        <v>14</v>
      </c>
      <c r="E17" s="23">
        <v>1</v>
      </c>
      <c r="F17" s="23">
        <v>1</v>
      </c>
      <c r="G17" s="23">
        <v>0</v>
      </c>
      <c r="H17" s="24">
        <v>0</v>
      </c>
      <c r="I17" s="25">
        <v>0</v>
      </c>
    </row>
    <row r="18" spans="2:11" ht="13.5" customHeight="1">
      <c r="B18" s="4"/>
      <c r="C18" s="4"/>
      <c r="D18" s="20" t="s">
        <v>32</v>
      </c>
      <c r="E18" s="23">
        <v>213</v>
      </c>
      <c r="F18" s="23">
        <v>192</v>
      </c>
      <c r="G18" s="23">
        <v>75</v>
      </c>
      <c r="H18" s="24">
        <v>7</v>
      </c>
      <c r="I18" s="25">
        <v>14</v>
      </c>
    </row>
    <row r="19" spans="2:11" ht="13.5" customHeight="1">
      <c r="B19" s="4"/>
      <c r="C19" s="4"/>
      <c r="D19" s="20" t="s">
        <v>16</v>
      </c>
      <c r="E19" s="23">
        <v>39</v>
      </c>
      <c r="F19" s="23">
        <v>36</v>
      </c>
      <c r="G19" s="23">
        <v>30</v>
      </c>
      <c r="H19" s="23">
        <v>1</v>
      </c>
      <c r="I19" s="26">
        <v>2</v>
      </c>
    </row>
    <row r="20" spans="2:11" ht="13.5" customHeight="1">
      <c r="B20" s="19"/>
      <c r="C20" s="148" t="s">
        <v>29</v>
      </c>
      <c r="D20" s="149"/>
      <c r="E20" s="23">
        <v>3533</v>
      </c>
      <c r="F20" s="23">
        <v>3476</v>
      </c>
      <c r="G20" s="23">
        <v>83</v>
      </c>
      <c r="H20" s="23">
        <v>9</v>
      </c>
      <c r="I20" s="26">
        <v>48</v>
      </c>
      <c r="J20" s="2"/>
      <c r="K20" s="2"/>
    </row>
    <row r="21" spans="2:11" ht="13.5" customHeight="1">
      <c r="B21" s="4"/>
      <c r="C21" s="4"/>
      <c r="D21" s="20" t="s">
        <v>17</v>
      </c>
      <c r="E21" s="23">
        <v>15</v>
      </c>
      <c r="F21" s="23">
        <v>15</v>
      </c>
      <c r="G21" s="23">
        <v>15</v>
      </c>
      <c r="H21" s="24">
        <v>0</v>
      </c>
      <c r="I21" s="25">
        <v>0</v>
      </c>
      <c r="J21" s="2"/>
    </row>
    <row r="22" spans="2:11" ht="13.5" customHeight="1">
      <c r="B22" s="4"/>
      <c r="C22" s="4"/>
      <c r="D22" s="20" t="s">
        <v>18</v>
      </c>
      <c r="E22" s="23">
        <v>3479</v>
      </c>
      <c r="F22" s="23">
        <v>3424</v>
      </c>
      <c r="G22" s="23">
        <v>51</v>
      </c>
      <c r="H22" s="24">
        <v>8</v>
      </c>
      <c r="I22" s="25">
        <v>47</v>
      </c>
      <c r="J22" s="2"/>
    </row>
    <row r="23" spans="2:11" ht="13.5" customHeight="1">
      <c r="B23" s="15"/>
      <c r="C23" s="15"/>
      <c r="D23" s="27" t="s">
        <v>16</v>
      </c>
      <c r="E23" s="28">
        <v>39</v>
      </c>
      <c r="F23" s="28">
        <v>37</v>
      </c>
      <c r="G23" s="29">
        <v>17</v>
      </c>
      <c r="H23" s="28">
        <v>1</v>
      </c>
      <c r="I23" s="30">
        <v>1</v>
      </c>
      <c r="J23" s="2"/>
    </row>
    <row r="24" spans="2:11" ht="13.5" customHeight="1">
      <c r="B24" s="9"/>
      <c r="C24" s="9"/>
      <c r="D24" s="12"/>
      <c r="E24" s="38"/>
      <c r="F24" s="38"/>
      <c r="G24" s="38"/>
      <c r="H24" s="38"/>
      <c r="I24" s="38"/>
      <c r="J24" s="2"/>
    </row>
    <row r="25" spans="2:11" ht="13.5" customHeight="1">
      <c r="B25" s="3" t="s">
        <v>19</v>
      </c>
      <c r="C25" s="3"/>
    </row>
    <row r="26" spans="2:11" ht="13.5" customHeight="1">
      <c r="B26" s="3" t="s">
        <v>21</v>
      </c>
      <c r="C26" s="3"/>
      <c r="E26" s="3"/>
    </row>
    <row r="27" spans="2:11" ht="13.5" customHeight="1">
      <c r="D27" s="3"/>
      <c r="E27" s="3"/>
    </row>
  </sheetData>
  <mergeCells count="5">
    <mergeCell ref="C20:D20"/>
    <mergeCell ref="F4:G5"/>
    <mergeCell ref="H4:H6"/>
    <mergeCell ref="I4:I6"/>
    <mergeCell ref="C8:D8"/>
  </mergeCells>
  <phoneticPr fontId="1"/>
  <printOptions gridLinesSet="0"/>
  <pageMargins left="0.62992125984251968" right="0.35433070866141736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&amp;R&amp;"ＭＳ 明朝,標準"&amp;10&amp;A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K27"/>
  <sheetViews>
    <sheetView zoomScaleNormal="100" zoomScaleSheetLayoutView="100" workbookViewId="0"/>
  </sheetViews>
  <sheetFormatPr defaultColWidth="22.5" defaultRowHeight="13.5"/>
  <cols>
    <col min="1" max="1" width="3" style="1" customWidth="1"/>
    <col min="2" max="3" width="2.625" style="1" customWidth="1"/>
    <col min="4" max="4" width="25.5" style="1" customWidth="1"/>
    <col min="5" max="7" width="10.75" style="1" customWidth="1"/>
    <col min="8" max="9" width="13.125" style="1" customWidth="1"/>
    <col min="10" max="10" width="5.125" style="1" customWidth="1"/>
    <col min="11" max="16384" width="22.5" style="1"/>
  </cols>
  <sheetData>
    <row r="1" spans="2:11" ht="13.5" customHeight="1">
      <c r="B1" s="126"/>
      <c r="C1" s="126"/>
      <c r="D1" s="126"/>
      <c r="E1" s="126"/>
      <c r="F1" s="126"/>
      <c r="G1" s="126"/>
      <c r="H1" s="126"/>
      <c r="I1" s="126"/>
    </row>
    <row r="2" spans="2:11" ht="13.5" customHeight="1">
      <c r="B2" s="37"/>
      <c r="C2" s="37"/>
      <c r="D2" s="37"/>
      <c r="E2" s="37"/>
      <c r="F2" s="37"/>
      <c r="G2" s="37"/>
      <c r="H2" s="37"/>
      <c r="I2" s="37"/>
    </row>
    <row r="3" spans="2:11" ht="13.5" customHeight="1" thickBot="1">
      <c r="B3" s="7"/>
      <c r="C3" s="7"/>
      <c r="D3" s="7"/>
      <c r="E3" s="7"/>
      <c r="F3" s="7"/>
      <c r="G3" s="7"/>
      <c r="H3" s="7"/>
      <c r="I3" s="8" t="s">
        <v>31</v>
      </c>
    </row>
    <row r="4" spans="2:11" ht="13.5" customHeight="1" thickTop="1">
      <c r="B4" s="4"/>
      <c r="C4" s="4"/>
      <c r="D4" s="10"/>
      <c r="E4" s="10"/>
      <c r="F4" s="169" t="s">
        <v>0</v>
      </c>
      <c r="G4" s="170"/>
      <c r="H4" s="173" t="s">
        <v>26</v>
      </c>
      <c r="I4" s="176" t="s">
        <v>24</v>
      </c>
    </row>
    <row r="5" spans="2:11" ht="13.5" customHeight="1">
      <c r="B5" s="12" t="s">
        <v>1</v>
      </c>
      <c r="C5" s="12"/>
      <c r="D5" s="13" t="s">
        <v>2</v>
      </c>
      <c r="E5" s="11" t="s">
        <v>3</v>
      </c>
      <c r="F5" s="171"/>
      <c r="G5" s="172"/>
      <c r="H5" s="174"/>
      <c r="I5" s="177"/>
    </row>
    <row r="6" spans="2:11" ht="13.5" customHeight="1">
      <c r="B6" s="15"/>
      <c r="C6" s="15"/>
      <c r="D6" s="16"/>
      <c r="E6" s="16"/>
      <c r="F6" s="18"/>
      <c r="G6" s="17" t="s">
        <v>4</v>
      </c>
      <c r="H6" s="175"/>
      <c r="I6" s="178"/>
    </row>
    <row r="7" spans="2:11" ht="13.5" customHeight="1">
      <c r="B7" s="19" t="s">
        <v>5</v>
      </c>
      <c r="C7" s="19"/>
      <c r="D7" s="20" t="s">
        <v>6</v>
      </c>
      <c r="E7" s="21">
        <v>4493</v>
      </c>
      <c r="F7" s="21">
        <v>4401</v>
      </c>
      <c r="G7" s="21">
        <v>365</v>
      </c>
      <c r="H7" s="21">
        <v>12</v>
      </c>
      <c r="I7" s="33">
        <v>80</v>
      </c>
      <c r="J7" s="2"/>
    </row>
    <row r="8" spans="2:11" ht="13.5" customHeight="1">
      <c r="B8" s="22"/>
      <c r="C8" s="148" t="s">
        <v>28</v>
      </c>
      <c r="D8" s="149"/>
      <c r="E8" s="23">
        <v>447</v>
      </c>
      <c r="F8" s="23">
        <v>414</v>
      </c>
      <c r="G8" s="23">
        <v>270</v>
      </c>
      <c r="H8" s="24">
        <v>9</v>
      </c>
      <c r="I8" s="25">
        <v>24</v>
      </c>
      <c r="J8" s="2"/>
      <c r="K8" s="6"/>
    </row>
    <row r="9" spans="2:11" ht="13.5" customHeight="1">
      <c r="B9" s="4"/>
      <c r="C9" s="4"/>
      <c r="D9" s="20" t="s">
        <v>22</v>
      </c>
      <c r="E9" s="23">
        <v>9</v>
      </c>
      <c r="F9" s="23">
        <v>9</v>
      </c>
      <c r="G9" s="23">
        <v>9</v>
      </c>
      <c r="H9" s="24">
        <v>0</v>
      </c>
      <c r="I9" s="25">
        <v>0</v>
      </c>
      <c r="J9" s="2"/>
    </row>
    <row r="10" spans="2:11" ht="13.5" customHeight="1">
      <c r="B10" s="4"/>
      <c r="C10" s="4"/>
      <c r="D10" s="20" t="s">
        <v>7</v>
      </c>
      <c r="E10" s="23">
        <v>59</v>
      </c>
      <c r="F10" s="23">
        <v>59</v>
      </c>
      <c r="G10" s="23">
        <v>59</v>
      </c>
      <c r="H10" s="24">
        <v>0</v>
      </c>
      <c r="I10" s="25">
        <v>0</v>
      </c>
    </row>
    <row r="11" spans="2:11" ht="13.5" customHeight="1">
      <c r="B11" s="4"/>
      <c r="C11" s="4"/>
      <c r="D11" s="20" t="s">
        <v>8</v>
      </c>
      <c r="E11" s="23">
        <v>31</v>
      </c>
      <c r="F11" s="23">
        <v>31</v>
      </c>
      <c r="G11" s="23">
        <v>25</v>
      </c>
      <c r="H11" s="24">
        <v>0</v>
      </c>
      <c r="I11" s="25">
        <v>0</v>
      </c>
    </row>
    <row r="12" spans="2:11" ht="13.5" customHeight="1">
      <c r="B12" s="4"/>
      <c r="C12" s="4"/>
      <c r="D12" s="20" t="s">
        <v>9</v>
      </c>
      <c r="E12" s="23">
        <v>12</v>
      </c>
      <c r="F12" s="23">
        <v>11</v>
      </c>
      <c r="G12" s="23">
        <v>11</v>
      </c>
      <c r="H12" s="24">
        <v>0</v>
      </c>
      <c r="I12" s="25">
        <v>1</v>
      </c>
    </row>
    <row r="13" spans="2:11" ht="13.5" customHeight="1">
      <c r="B13" s="4"/>
      <c r="C13" s="4"/>
      <c r="D13" s="20" t="s">
        <v>10</v>
      </c>
      <c r="E13" s="23">
        <v>49</v>
      </c>
      <c r="F13" s="23">
        <v>49</v>
      </c>
      <c r="G13" s="23">
        <v>46</v>
      </c>
      <c r="H13" s="24">
        <v>0</v>
      </c>
      <c r="I13" s="25">
        <v>0</v>
      </c>
    </row>
    <row r="14" spans="2:11" ht="13.5" customHeight="1">
      <c r="B14" s="4"/>
      <c r="C14" s="4"/>
      <c r="D14" s="20" t="s">
        <v>11</v>
      </c>
      <c r="E14" s="23">
        <v>10</v>
      </c>
      <c r="F14" s="23">
        <v>9</v>
      </c>
      <c r="G14" s="23">
        <v>9</v>
      </c>
      <c r="H14" s="24">
        <v>1</v>
      </c>
      <c r="I14" s="25">
        <v>0</v>
      </c>
    </row>
    <row r="15" spans="2:11" ht="13.5" customHeight="1">
      <c r="B15" s="4"/>
      <c r="C15" s="4"/>
      <c r="D15" s="20" t="s">
        <v>12</v>
      </c>
      <c r="E15" s="23">
        <v>9</v>
      </c>
      <c r="F15" s="23">
        <v>9</v>
      </c>
      <c r="G15" s="23">
        <v>9</v>
      </c>
      <c r="H15" s="24">
        <v>0</v>
      </c>
      <c r="I15" s="25">
        <v>0</v>
      </c>
    </row>
    <row r="16" spans="2:11" ht="13.5" customHeight="1">
      <c r="B16" s="4"/>
      <c r="C16" s="4"/>
      <c r="D16" s="20" t="s">
        <v>13</v>
      </c>
      <c r="E16" s="23">
        <v>1</v>
      </c>
      <c r="F16" s="23">
        <v>1</v>
      </c>
      <c r="G16" s="23">
        <v>1</v>
      </c>
      <c r="H16" s="24">
        <v>0</v>
      </c>
      <c r="I16" s="25">
        <v>0</v>
      </c>
    </row>
    <row r="17" spans="2:11" ht="13.5" customHeight="1">
      <c r="B17" s="4"/>
      <c r="C17" s="4"/>
      <c r="D17" s="20" t="s">
        <v>14</v>
      </c>
      <c r="E17" s="23">
        <v>3</v>
      </c>
      <c r="F17" s="23">
        <v>3</v>
      </c>
      <c r="G17" s="23">
        <v>2</v>
      </c>
      <c r="H17" s="24">
        <v>0</v>
      </c>
      <c r="I17" s="25">
        <v>0</v>
      </c>
    </row>
    <row r="18" spans="2:11" ht="13.5" customHeight="1">
      <c r="B18" s="4"/>
      <c r="C18" s="4"/>
      <c r="D18" s="20" t="s">
        <v>15</v>
      </c>
      <c r="E18" s="23">
        <v>238</v>
      </c>
      <c r="F18" s="23">
        <v>208</v>
      </c>
      <c r="G18" s="23">
        <v>81</v>
      </c>
      <c r="H18" s="24">
        <v>7</v>
      </c>
      <c r="I18" s="25">
        <v>23</v>
      </c>
    </row>
    <row r="19" spans="2:11" ht="13.5" customHeight="1">
      <c r="B19" s="4"/>
      <c r="C19" s="4"/>
      <c r="D19" s="20" t="s">
        <v>16</v>
      </c>
      <c r="E19" s="23">
        <v>26</v>
      </c>
      <c r="F19" s="23">
        <v>25</v>
      </c>
      <c r="G19" s="23">
        <v>18</v>
      </c>
      <c r="H19" s="23">
        <v>1</v>
      </c>
      <c r="I19" s="26">
        <v>0</v>
      </c>
    </row>
    <row r="20" spans="2:11" ht="13.5" customHeight="1">
      <c r="B20" s="19"/>
      <c r="C20" s="148" t="s">
        <v>29</v>
      </c>
      <c r="D20" s="149"/>
      <c r="E20" s="23">
        <v>4046</v>
      </c>
      <c r="F20" s="23">
        <v>3987</v>
      </c>
      <c r="G20" s="23">
        <v>95</v>
      </c>
      <c r="H20" s="23">
        <v>3</v>
      </c>
      <c r="I20" s="26">
        <v>56</v>
      </c>
      <c r="J20" s="2"/>
      <c r="K20" s="2"/>
    </row>
    <row r="21" spans="2:11" ht="13.5" customHeight="1">
      <c r="B21" s="4"/>
      <c r="C21" s="4"/>
      <c r="D21" s="20" t="s">
        <v>17</v>
      </c>
      <c r="E21" s="23">
        <v>7</v>
      </c>
      <c r="F21" s="23">
        <v>7</v>
      </c>
      <c r="G21" s="23">
        <v>7</v>
      </c>
      <c r="H21" s="24">
        <v>0</v>
      </c>
      <c r="I21" s="25">
        <v>0</v>
      </c>
      <c r="J21" s="2"/>
    </row>
    <row r="22" spans="2:11" ht="13.5" customHeight="1">
      <c r="B22" s="4"/>
      <c r="C22" s="4"/>
      <c r="D22" s="20" t="s">
        <v>18</v>
      </c>
      <c r="E22" s="23">
        <v>4013</v>
      </c>
      <c r="F22" s="23">
        <v>3954</v>
      </c>
      <c r="G22" s="23">
        <v>81</v>
      </c>
      <c r="H22" s="24">
        <v>3</v>
      </c>
      <c r="I22" s="25">
        <v>56</v>
      </c>
      <c r="J22" s="2"/>
    </row>
    <row r="23" spans="2:11" ht="13.5" customHeight="1">
      <c r="B23" s="15"/>
      <c r="C23" s="15"/>
      <c r="D23" s="27" t="s">
        <v>16</v>
      </c>
      <c r="E23" s="28">
        <v>26</v>
      </c>
      <c r="F23" s="28">
        <v>26</v>
      </c>
      <c r="G23" s="29">
        <v>7</v>
      </c>
      <c r="H23" s="28">
        <v>0</v>
      </c>
      <c r="I23" s="30">
        <v>0</v>
      </c>
      <c r="J23" s="2"/>
    </row>
    <row r="24" spans="2:11" ht="13.5" customHeight="1">
      <c r="B24" s="9"/>
      <c r="C24" s="9"/>
      <c r="D24" s="12"/>
      <c r="E24" s="38"/>
      <c r="F24" s="38"/>
      <c r="G24" s="38"/>
      <c r="H24" s="38"/>
      <c r="I24" s="38"/>
      <c r="J24" s="2"/>
    </row>
    <row r="25" spans="2:11" ht="13.5" customHeight="1">
      <c r="B25" s="3" t="s">
        <v>19</v>
      </c>
      <c r="C25" s="3"/>
    </row>
    <row r="26" spans="2:11" ht="13.5" customHeight="1">
      <c r="B26" s="3" t="s">
        <v>21</v>
      </c>
      <c r="C26" s="3"/>
      <c r="E26" s="3"/>
    </row>
    <row r="27" spans="2:11" ht="13.5" customHeight="1">
      <c r="D27" s="3"/>
      <c r="E27" s="3"/>
    </row>
  </sheetData>
  <mergeCells count="5">
    <mergeCell ref="C20:D20"/>
    <mergeCell ref="F4:G5"/>
    <mergeCell ref="H4:H6"/>
    <mergeCell ref="I4:I6"/>
    <mergeCell ref="C8:D8"/>
  </mergeCells>
  <phoneticPr fontId="1"/>
  <printOptions gridLinesSet="0"/>
  <pageMargins left="0.62992125984251968" right="0.35433070866141736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3-3-2-1表(H26)</vt:lpstr>
      <vt:lpstr>3-3-2-1表(H25)</vt:lpstr>
      <vt:lpstr>3-3-2-1表(H24)</vt:lpstr>
      <vt:lpstr>3-3-2-1表(H23)</vt:lpstr>
      <vt:lpstr>3-3-2-1表(H22)</vt:lpstr>
      <vt:lpstr>3-3-2-1表(H21) </vt:lpstr>
      <vt:lpstr>3-3-2-1表(H20)</vt:lpstr>
      <vt:lpstr>3-3-2-1表(H19)</vt:lpstr>
      <vt:lpstr>3-3-2-1表(H18)</vt:lpstr>
      <vt:lpstr>3-3-2-1表(H13～H17)</vt:lpstr>
      <vt:lpstr>'3-3-2-1表(H13～H17)'!Print_Area</vt:lpstr>
      <vt:lpstr>'3-3-2-1表(H18)'!Print_Area</vt:lpstr>
      <vt:lpstr>'3-3-2-1表(H19)'!Print_Area</vt:lpstr>
      <vt:lpstr>'3-3-2-1表(H20)'!Print_Area</vt:lpstr>
      <vt:lpstr>'3-3-2-1表(H21) '!Print_Area</vt:lpstr>
      <vt:lpstr>'3-3-2-1表(H22)'!Print_Area</vt:lpstr>
      <vt:lpstr>'3-3-2-1表(H23)'!Print_Area</vt:lpstr>
      <vt:lpstr>'3-3-2-1表(H24)'!Print_Area</vt:lpstr>
      <vt:lpstr>'3-3-2-1表(H25)'!Print_Area</vt:lpstr>
      <vt:lpstr>'3-3-2-1表(H26)'!Print_Area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2015-10-29T05:55:36Z</cp:lastPrinted>
  <dcterms:created xsi:type="dcterms:W3CDTF">1996-06-17T07:19:25Z</dcterms:created>
  <dcterms:modified xsi:type="dcterms:W3CDTF">2015-10-30T02:34:23Z</dcterms:modified>
</cp:coreProperties>
</file>