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80" windowWidth="9405" windowHeight="4620"/>
  </bookViews>
  <sheets>
    <sheet name="1-1-2-7図(H25)" sheetId="25742" r:id="rId1"/>
    <sheet name="1-1-2-7図(H24)" sheetId="25741" r:id="rId2"/>
    <sheet name="1-1-2-7図(H23)" sheetId="25740" r:id="rId3"/>
    <sheet name="1-1-2-7図(H22)" sheetId="25739" r:id="rId4"/>
    <sheet name="1-1-2-7図(H21)" sheetId="25738" r:id="rId5"/>
    <sheet name="1-1-2-7図(H20)" sheetId="25737" r:id="rId6"/>
    <sheet name="1-1-2-7図(H19)" sheetId="25736" r:id="rId7"/>
    <sheet name="1-1-2-7図(H18)" sheetId="25735" r:id="rId8"/>
    <sheet name="1-1-2-7図(H17)" sheetId="25734" r:id="rId9"/>
  </sheets>
  <calcPr calcId="125725"/>
</workbook>
</file>

<file path=xl/calcChain.xml><?xml version="1.0" encoding="utf-8"?>
<calcChain xmlns="http://schemas.openxmlformats.org/spreadsheetml/2006/main">
  <c r="I15" i="25742"/>
  <c r="G15"/>
  <c r="F15"/>
  <c r="E15"/>
  <c r="I9"/>
  <c r="G9"/>
  <c r="F9"/>
  <c r="E9"/>
  <c r="I7"/>
  <c r="G7"/>
  <c r="F7"/>
  <c r="E7"/>
  <c r="H15"/>
  <c r="H7"/>
  <c r="H14"/>
  <c r="H13"/>
  <c r="H12"/>
  <c r="H11"/>
  <c r="H10"/>
  <c r="H8"/>
  <c r="H9" s="1"/>
  <c r="H6"/>
  <c r="H6" i="25741"/>
  <c r="H8"/>
  <c r="H14"/>
  <c r="H13"/>
  <c r="H12"/>
  <c r="H11"/>
  <c r="H10"/>
</calcChain>
</file>

<file path=xl/sharedStrings.xml><?xml version="1.0" encoding="utf-8"?>
<sst xmlns="http://schemas.openxmlformats.org/spreadsheetml/2006/main" count="188" uniqueCount="78">
  <si>
    <t>(平成17年）</t>
    <phoneticPr fontId="5"/>
  </si>
  <si>
    <t>　区　　　　　分</t>
    <rPh sb="1" eb="2">
      <t>ク</t>
    </rPh>
    <rPh sb="7" eb="8">
      <t>ブン</t>
    </rPh>
    <phoneticPr fontId="5"/>
  </si>
  <si>
    <t>認知件数</t>
    <rPh sb="0" eb="2">
      <t>ニンチ</t>
    </rPh>
    <rPh sb="2" eb="4">
      <t>ケンスウ</t>
    </rPh>
    <phoneticPr fontId="5"/>
  </si>
  <si>
    <t>検挙件数</t>
    <rPh sb="0" eb="2">
      <t>ケンキョ</t>
    </rPh>
    <rPh sb="2" eb="4">
      <t>ケンスウ</t>
    </rPh>
    <phoneticPr fontId="5"/>
  </si>
  <si>
    <t>検挙人員</t>
    <rPh sb="0" eb="2">
      <t>ケンキョ</t>
    </rPh>
    <rPh sb="2" eb="4">
      <t>ジンイン</t>
    </rPh>
    <phoneticPr fontId="5"/>
  </si>
  <si>
    <t>検挙率</t>
    <rPh sb="0" eb="3">
      <t>ケンキョリツ</t>
    </rPh>
    <phoneticPr fontId="5"/>
  </si>
  <si>
    <t>被害総額</t>
    <phoneticPr fontId="5"/>
  </si>
  <si>
    <t>総                    数</t>
    <rPh sb="0" eb="1">
      <t>フサ</t>
    </rPh>
    <rPh sb="21" eb="22">
      <t>カズ</t>
    </rPh>
    <phoneticPr fontId="5"/>
  </si>
  <si>
    <t>オレオレ詐欺(恐喝)</t>
    <rPh sb="4" eb="6">
      <t>サギ</t>
    </rPh>
    <rPh sb="7" eb="9">
      <t>キョウカツ</t>
    </rPh>
    <phoneticPr fontId="5"/>
  </si>
  <si>
    <t>架空請求詐欺(恐喝)</t>
    <phoneticPr fontId="5"/>
  </si>
  <si>
    <t>融資保証金詐欺</t>
    <phoneticPr fontId="5"/>
  </si>
  <si>
    <t>注　１　警察庁刑事局の資料による。</t>
    <rPh sb="0" eb="1">
      <t>チュウ</t>
    </rPh>
    <rPh sb="4" eb="7">
      <t>ケイサツチョウ</t>
    </rPh>
    <rPh sb="7" eb="10">
      <t>ケイジキョク</t>
    </rPh>
    <rPh sb="11" eb="13">
      <t>シリョウ</t>
    </rPh>
    <phoneticPr fontId="5"/>
  </si>
  <si>
    <t>　　２　金額は，千円(千円未満切捨て)である。</t>
    <rPh sb="4" eb="6">
      <t>キンガク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</si>
  <si>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(平成18年）</t>
    <phoneticPr fontId="5"/>
  </si>
  <si>
    <t>還付金等詐欺</t>
    <rPh sb="0" eb="3">
      <t>カンプキン</t>
    </rPh>
    <rPh sb="3" eb="4">
      <t>ナド</t>
    </rPh>
    <rPh sb="4" eb="6">
      <t>サギ</t>
    </rPh>
    <phoneticPr fontId="5"/>
  </si>
  <si>
    <t>(平成19年）</t>
    <phoneticPr fontId="5"/>
  </si>
  <si>
    <t>(平成20年）</t>
    <phoneticPr fontId="5"/>
  </si>
  <si>
    <t>総数</t>
    <rPh sb="0" eb="1">
      <t>フサ</t>
    </rPh>
    <rPh sb="1" eb="2">
      <t>カズ</t>
    </rPh>
    <phoneticPr fontId="5"/>
  </si>
  <si>
    <t>（+14.2）</t>
    <phoneticPr fontId="5"/>
  </si>
  <si>
    <t>（+42.9）</t>
    <phoneticPr fontId="5"/>
  </si>
  <si>
    <t>（+54.0）</t>
    <phoneticPr fontId="5"/>
  </si>
  <si>
    <t>（+4.3p)</t>
    <phoneticPr fontId="5"/>
  </si>
  <si>
    <t>（+9.8）</t>
    <phoneticPr fontId="5"/>
  </si>
  <si>
    <t>（金額の単位は，千円(千円未満切捨て)）</t>
    <rPh sb="1" eb="3">
      <t>キンガク</t>
    </rPh>
    <rPh sb="4" eb="6">
      <t>タンイ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</si>
  <si>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　　２　（　）内は，前年からの増減率である。</t>
    <rPh sb="7" eb="8">
      <t>ナイ</t>
    </rPh>
    <rPh sb="10" eb="12">
      <t>ゼンネン</t>
    </rPh>
    <rPh sb="15" eb="17">
      <t>ゾウゲン</t>
    </rPh>
    <rPh sb="17" eb="18">
      <t>リツ</t>
    </rPh>
    <phoneticPr fontId="5"/>
  </si>
  <si>
    <t xml:space="preserve"> </t>
    <phoneticPr fontId="5"/>
  </si>
  <si>
    <t>(平成21年）</t>
    <phoneticPr fontId="5"/>
  </si>
  <si>
    <r>
      <t>（-</t>
    </r>
    <r>
      <rPr>
        <sz val="11"/>
        <rFont val="明朝"/>
        <family val="1"/>
        <charset val="128"/>
      </rPr>
      <t>64.2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</si>
  <si>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28.8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</si>
  <si>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36.6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</si>
  <si>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55.8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</si>
  <si>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（-</t>
    </r>
    <r>
      <rPr>
        <sz val="11"/>
        <rFont val="明朝"/>
        <family val="1"/>
        <charset val="128"/>
      </rPr>
      <t>65.3</t>
    </r>
    <r>
      <rPr>
        <sz val="10"/>
        <rFont val="ＭＳ 明朝"/>
        <family val="1"/>
        <charset val="128"/>
      </rPr>
      <t>）</t>
    </r>
    <phoneticPr fontId="5"/>
  </si>
  <si>
    <r>
      <t>（-</t>
    </r>
    <r>
      <rPr>
        <sz val="11"/>
        <rFont val="明朝"/>
        <family val="1"/>
        <charset val="128"/>
      </rPr>
      <t>9.6％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</si>
  <si>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-8.5％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</si>
  <si>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-28.2％</t>
    </r>
    <r>
      <rPr>
        <sz val="10"/>
        <rFont val="ＭＳ 明朝"/>
        <family val="1"/>
        <charset val="128"/>
      </rPr>
      <t>）</t>
    </r>
    <phoneticPr fontId="5"/>
  </si>
  <si>
    <r>
      <t>（+</t>
    </r>
    <r>
      <rPr>
        <sz val="11"/>
        <rFont val="明朝"/>
        <family val="1"/>
        <charset val="128"/>
      </rPr>
      <t>0.9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</si>
  <si>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（-</t>
    </r>
    <r>
      <rPr>
        <sz val="11"/>
        <rFont val="明朝"/>
        <family val="1"/>
        <charset val="128"/>
      </rPr>
      <t>14.3％</t>
    </r>
    <r>
      <rPr>
        <sz val="10"/>
        <rFont val="ＭＳ 明朝"/>
        <family val="1"/>
        <charset val="128"/>
      </rPr>
      <t>）</t>
    </r>
    <phoneticPr fontId="5"/>
  </si>
  <si>
    <t>振り込め詐欺以外の特殊詐欺</t>
    <rPh sb="0" eb="1">
      <t>フ</t>
    </rPh>
    <rPh sb="2" eb="3">
      <t>コ</t>
    </rPh>
    <rPh sb="4" eb="6">
      <t>サギ</t>
    </rPh>
    <rPh sb="6" eb="8">
      <t>イガイ</t>
    </rPh>
    <rPh sb="9" eb="11">
      <t>トクシュ</t>
    </rPh>
    <rPh sb="11" eb="13">
      <t>サギ</t>
    </rPh>
    <phoneticPr fontId="5"/>
  </si>
  <si>
    <t>　　３　（　）内は，前年比である。</t>
    <rPh sb="7" eb="8">
      <t>ナイ</t>
    </rPh>
    <rPh sb="10" eb="12">
      <t>ゼンネン</t>
    </rPh>
    <rPh sb="12" eb="13">
      <t>ヒ</t>
    </rPh>
    <phoneticPr fontId="5"/>
  </si>
  <si>
    <r>
      <t>（-</t>
    </r>
    <r>
      <rPr>
        <sz val="11"/>
        <rFont val="明朝"/>
        <family val="1"/>
        <charset val="128"/>
      </rPr>
      <t>6.1％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</si>
  <si>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-53.4％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</si>
  <si>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+13.0％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</si>
  <si>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-39.4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</si>
  <si>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+34.2％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</si>
  <si>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+4.8％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</si>
  <si>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-50.7％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</si>
  <si>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+34.5％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</si>
  <si>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-39.9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</si>
  <si>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+99.6％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</si>
  <si>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+291.6％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</si>
  <si>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+563.0％</t>
    </r>
    <r>
      <rPr>
        <sz val="10"/>
        <rFont val="ＭＳ 明朝"/>
        <family val="1"/>
        <charset val="128"/>
      </rPr>
      <t>）</t>
    </r>
    <phoneticPr fontId="5"/>
  </si>
  <si>
    <t>　　２　（　）内は，前年比である。</t>
    <rPh sb="7" eb="8">
      <t>ナイ</t>
    </rPh>
    <rPh sb="10" eb="12">
      <t>ゼンネン</t>
    </rPh>
    <rPh sb="12" eb="13">
      <t>ヒ</t>
    </rPh>
    <phoneticPr fontId="5"/>
  </si>
  <si>
    <t>　　３　被害総額の単位は，千円である（千円未満切捨て）。</t>
    <rPh sb="4" eb="5">
      <t>ヒ</t>
    </rPh>
    <rPh sb="5" eb="6">
      <t>ガイ</t>
    </rPh>
    <rPh sb="6" eb="8">
      <t>ソウガク</t>
    </rPh>
    <rPh sb="9" eb="11">
      <t>タンイ</t>
    </rPh>
    <rPh sb="13" eb="15">
      <t>センエン</t>
    </rPh>
    <rPh sb="19" eb="21">
      <t>センエン</t>
    </rPh>
    <rPh sb="21" eb="23">
      <t>ミマン</t>
    </rPh>
    <rPh sb="23" eb="25">
      <t>キリス</t>
    </rPh>
    <phoneticPr fontId="5"/>
  </si>
  <si>
    <r>
      <t>(平成24</t>
    </r>
    <r>
      <rPr>
        <sz val="10"/>
        <rFont val="ＭＳ 明朝"/>
        <family val="1"/>
        <charset val="128"/>
      </rPr>
      <t>年）</t>
    </r>
    <phoneticPr fontId="5"/>
  </si>
  <si>
    <r>
      <t>（</t>
    </r>
    <r>
      <rPr>
        <sz val="11"/>
        <rFont val="明朝"/>
        <family val="1"/>
        <charset val="128"/>
      </rPr>
      <t>+1.8％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</si>
  <si>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-4.4％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</si>
  <si>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+32.6％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</si>
  <si>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-2.4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</si>
  <si>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+39.5％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</si>
  <si>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+20.5％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</si>
  <si>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+17.0％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</si>
  <si>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+65.0％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</si>
  <si>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-1.0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</si>
  <si>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+91.2％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</si>
  <si>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+138.6％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</si>
  <si>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+394.2％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</si>
  <si>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+234.5％</t>
    </r>
    <r>
      <rPr>
        <sz val="10"/>
        <rFont val="ＭＳ 明朝"/>
        <family val="1"/>
        <charset val="128"/>
      </rPr>
      <t>）</t>
    </r>
    <phoneticPr fontId="5"/>
  </si>
  <si>
    <r>
      <t>（</t>
    </r>
    <r>
      <rPr>
        <sz val="11"/>
        <rFont val="明朝"/>
        <family val="1"/>
        <charset val="128"/>
      </rPr>
      <t>+14.9</t>
    </r>
    <r>
      <rPr>
        <sz val="10"/>
        <rFont val="ＭＳ 明朝"/>
        <family val="1"/>
        <charset val="128"/>
      </rPr>
      <t>p</t>
    </r>
    <r>
      <rPr>
        <sz val="11"/>
        <rFont val="明朝"/>
        <family val="1"/>
        <charset val="128"/>
      </rPr>
      <t>t</t>
    </r>
    <r>
      <rPr>
        <sz val="10"/>
        <rFont val="ＭＳ 明朝"/>
        <family val="1"/>
        <charset val="128"/>
      </rPr>
      <t>)</t>
    </r>
    <phoneticPr fontId="5"/>
  </si>
  <si>
    <r>
      <t>（</t>
    </r>
    <r>
      <rPr>
        <sz val="11"/>
        <rFont val="明朝"/>
        <family val="1"/>
        <charset val="128"/>
      </rPr>
      <t>+165.4％</t>
    </r>
    <r>
      <rPr>
        <sz val="10"/>
        <rFont val="ＭＳ 明朝"/>
        <family val="1"/>
        <charset val="128"/>
      </rPr>
      <t>）</t>
    </r>
    <phoneticPr fontId="5"/>
  </si>
  <si>
    <t>振り込め詐欺（恐喝）</t>
    <rPh sb="0" eb="1">
      <t>フ</t>
    </rPh>
    <rPh sb="2" eb="3">
      <t>コ</t>
    </rPh>
    <rPh sb="4" eb="6">
      <t>サギ</t>
    </rPh>
    <rPh sb="7" eb="9">
      <t>キョウカツ</t>
    </rPh>
    <phoneticPr fontId="7"/>
  </si>
  <si>
    <t>　　　集計していない。</t>
    <rPh sb="3" eb="5">
      <t>シュウケイ</t>
    </rPh>
    <phoneticPr fontId="5"/>
  </si>
  <si>
    <t>　　２　振り込め詐欺以外の特殊詐欺の認知件数・被害総額は，平成22年２月以降のものである。なお，検挙件数・検挙人員は，</t>
    <rPh sb="4" eb="5">
      <t>フ</t>
    </rPh>
    <rPh sb="6" eb="7">
      <t>コ</t>
    </rPh>
    <rPh sb="8" eb="10">
      <t>サギ</t>
    </rPh>
    <rPh sb="10" eb="12">
      <t>イガイ</t>
    </rPh>
    <rPh sb="13" eb="15">
      <t>トクシュ</t>
    </rPh>
    <rPh sb="15" eb="17">
      <t>サギ</t>
    </rPh>
    <rPh sb="18" eb="20">
      <t>ニンチ</t>
    </rPh>
    <rPh sb="20" eb="22">
      <t>ケンスウ</t>
    </rPh>
    <rPh sb="23" eb="24">
      <t>ヒ</t>
    </rPh>
    <rPh sb="24" eb="25">
      <t>ガイ</t>
    </rPh>
    <rPh sb="25" eb="27">
      <t>ソウガク</t>
    </rPh>
    <rPh sb="29" eb="31">
      <t>ヘイセイ</t>
    </rPh>
    <rPh sb="33" eb="34">
      <t>ネン</t>
    </rPh>
    <rPh sb="35" eb="36">
      <t>ガツ</t>
    </rPh>
    <rPh sb="36" eb="38">
      <t>イコウ</t>
    </rPh>
    <rPh sb="48" eb="50">
      <t>ケンキョ</t>
    </rPh>
    <rPh sb="50" eb="52">
      <t>ケンスウ</t>
    </rPh>
    <rPh sb="53" eb="55">
      <t>ケンキョ</t>
    </rPh>
    <rPh sb="55" eb="57">
      <t>ジンイン</t>
    </rPh>
    <phoneticPr fontId="5"/>
  </si>
  <si>
    <r>
      <t>(平成22</t>
    </r>
    <r>
      <rPr>
        <sz val="10"/>
        <rFont val="ＭＳ 明朝"/>
        <family val="1"/>
        <charset val="128"/>
      </rPr>
      <t>年）</t>
    </r>
    <phoneticPr fontId="5"/>
  </si>
  <si>
    <r>
      <t>(平成23</t>
    </r>
    <r>
      <rPr>
        <sz val="10"/>
        <rFont val="ＭＳ 明朝"/>
        <family val="1"/>
        <charset val="128"/>
      </rPr>
      <t>年）</t>
    </r>
    <phoneticPr fontId="5"/>
  </si>
  <si>
    <t>･･･</t>
    <phoneticPr fontId="7"/>
  </si>
  <si>
    <t>１－１－２－７図　特殊詐欺 認知件数・検挙件数・被害総額の推移</t>
    <rPh sb="7" eb="8">
      <t>ズ</t>
    </rPh>
    <rPh sb="9" eb="11">
      <t>トクシュ</t>
    </rPh>
    <rPh sb="11" eb="13">
      <t>サギ</t>
    </rPh>
    <rPh sb="14" eb="16">
      <t>ニンチ</t>
    </rPh>
    <rPh sb="16" eb="18">
      <t>ケンスウ</t>
    </rPh>
    <rPh sb="19" eb="21">
      <t>ケンキョ</t>
    </rPh>
    <rPh sb="21" eb="23">
      <t>ケンスウ</t>
    </rPh>
    <rPh sb="29" eb="31">
      <t>スイイ</t>
    </rPh>
    <phoneticPr fontId="2"/>
  </si>
  <si>
    <t>（金額の単位は，千円（千円未満切捨て））</t>
    <rPh sb="1" eb="3">
      <t>キンガク</t>
    </rPh>
    <rPh sb="4" eb="6">
      <t>タンイ</t>
    </rPh>
    <rPh sb="8" eb="10">
      <t>センエン</t>
    </rPh>
    <rPh sb="11" eb="13">
      <t>センエン</t>
    </rPh>
    <rPh sb="13" eb="15">
      <t>ミマン</t>
    </rPh>
    <rPh sb="15" eb="16">
      <t>ギ</t>
    </rPh>
    <rPh sb="16" eb="17">
      <t>シャ</t>
    </rPh>
    <phoneticPr fontId="2"/>
  </si>
  <si>
    <t>(平成25年）</t>
    <phoneticPr fontId="5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</si>
</sst>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85" formatCode="#,##0_ "/>
    <numFmt numFmtId="191" formatCode="0.0_ "/>
    <numFmt numFmtId="193" formatCode="#,##0_ ;[Red]\-#,##0\ "/>
    <numFmt numFmtId="194" formatCode="\(#,##0.0\)"/>
    <numFmt numFmtId="197" formatCode="\(#,##0.0\p\t\);\(\-#,##0.0\p\t\);\ "/>
    <numFmt numFmtId="198" formatCode="\(\+#,##0.0\p\t\);\(\-#,##0.0\p\t\);\ "/>
    <numFmt numFmtId="199" formatCode="\(\+#,##0.0%\);\(\-#,##0.0%\);\ "/>
  </numFmts>
  <fonts count="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4" fillId="0" borderId="0" xfId="2" applyFont="1" applyAlignment="1"/>
    <xf numFmtId="0" fontId="8" fillId="0" borderId="0" xfId="2" applyFill="1"/>
    <xf numFmtId="0" fontId="4" fillId="0" borderId="0" xfId="2" applyFont="1" applyFill="1" applyAlignment="1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3" fillId="0" borderId="8" xfId="2" applyFont="1" applyFill="1" applyBorder="1" applyAlignment="1">
      <alignment horizontal="distributed" vertical="center"/>
    </xf>
    <xf numFmtId="0" fontId="3" fillId="0" borderId="9" xfId="2" applyFont="1" applyFill="1" applyBorder="1" applyAlignment="1">
      <alignment horizontal="distributed" vertical="center"/>
    </xf>
    <xf numFmtId="0" fontId="3" fillId="0" borderId="10" xfId="2" applyFont="1" applyFill="1" applyBorder="1" applyAlignment="1">
      <alignment horizontal="distributed" vertical="center"/>
    </xf>
    <xf numFmtId="0" fontId="8" fillId="0" borderId="0" xfId="2" applyFill="1" applyAlignment="1">
      <alignment horizontal="distributed" vertical="center"/>
    </xf>
    <xf numFmtId="38" fontId="3" fillId="0" borderId="7" xfId="2" applyNumberFormat="1" applyFont="1" applyFill="1" applyBorder="1" applyAlignment="1">
      <alignment horizontal="right" vertical="center"/>
    </xf>
    <xf numFmtId="191" fontId="3" fillId="0" borderId="6" xfId="2" applyNumberFormat="1" applyFont="1" applyFill="1" applyBorder="1" applyAlignment="1">
      <alignment vertical="center"/>
    </xf>
    <xf numFmtId="38" fontId="3" fillId="0" borderId="11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>
      <alignment horizontal="right" vertical="center"/>
    </xf>
    <xf numFmtId="0" fontId="8" fillId="0" borderId="0" xfId="2" applyFill="1" applyBorder="1" applyAlignment="1">
      <alignment vertical="center"/>
    </xf>
    <xf numFmtId="0" fontId="8" fillId="0" borderId="0" xfId="2" applyFill="1" applyAlignment="1">
      <alignment vertical="center"/>
    </xf>
    <xf numFmtId="191" fontId="3" fillId="0" borderId="5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191" fontId="3" fillId="0" borderId="3" xfId="2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ill="1" applyBorder="1"/>
    <xf numFmtId="0" fontId="6" fillId="0" borderId="0" xfId="2" applyFont="1"/>
    <xf numFmtId="38" fontId="8" fillId="0" borderId="0" xfId="2" applyNumberFormat="1" applyFill="1" applyBorder="1"/>
    <xf numFmtId="38" fontId="3" fillId="0" borderId="0" xfId="2" applyNumberFormat="1" applyFont="1" applyFill="1" applyBorder="1" applyAlignment="1">
      <alignment horizontal="right" vertical="center"/>
    </xf>
    <xf numFmtId="191" fontId="3" fillId="0" borderId="0" xfId="2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8" fillId="0" borderId="12" xfId="2" applyFill="1" applyBorder="1"/>
    <xf numFmtId="38" fontId="3" fillId="0" borderId="0" xfId="2" applyNumberFormat="1" applyFont="1" applyFill="1"/>
    <xf numFmtId="41" fontId="3" fillId="0" borderId="4" xfId="1" applyNumberFormat="1" applyFont="1" applyFill="1" applyBorder="1" applyAlignment="1">
      <alignment vertical="center"/>
    </xf>
    <xf numFmtId="41" fontId="3" fillId="0" borderId="13" xfId="2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horizontal="right" vertical="center"/>
    </xf>
    <xf numFmtId="191" fontId="3" fillId="0" borderId="4" xfId="2" applyNumberFormat="1" applyFont="1" applyFill="1" applyBorder="1" applyAlignment="1">
      <alignment vertical="center"/>
    </xf>
    <xf numFmtId="193" fontId="3" fillId="0" borderId="7" xfId="2" applyNumberFormat="1" applyFont="1" applyFill="1" applyBorder="1" applyAlignment="1">
      <alignment horizontal="right" vertical="center"/>
    </xf>
    <xf numFmtId="193" fontId="3" fillId="0" borderId="11" xfId="2" applyNumberFormat="1" applyFont="1" applyFill="1" applyBorder="1" applyAlignment="1">
      <alignment horizontal="right" vertical="center"/>
    </xf>
    <xf numFmtId="193" fontId="8" fillId="0" borderId="0" xfId="2" applyNumberFormat="1" applyFill="1"/>
    <xf numFmtId="0" fontId="3" fillId="0" borderId="2" xfId="2" applyFont="1" applyFill="1" applyBorder="1"/>
    <xf numFmtId="194" fontId="3" fillId="0" borderId="0" xfId="2" applyNumberFormat="1" applyFont="1" applyFill="1" applyBorder="1" applyAlignment="1">
      <alignment horizontal="right" vertical="center"/>
    </xf>
    <xf numFmtId="194" fontId="3" fillId="0" borderId="5" xfId="2" applyNumberFormat="1" applyFont="1" applyFill="1" applyBorder="1" applyAlignment="1">
      <alignment horizontal="right" vertical="center"/>
    </xf>
    <xf numFmtId="194" fontId="3" fillId="0" borderId="6" xfId="2" applyNumberFormat="1" applyFont="1" applyFill="1" applyBorder="1" applyAlignment="1">
      <alignment horizontal="right" vertical="center"/>
    </xf>
    <xf numFmtId="193" fontId="3" fillId="0" borderId="0" xfId="1" applyNumberFormat="1" applyFont="1" applyFill="1" applyBorder="1" applyAlignment="1">
      <alignment vertical="center"/>
    </xf>
    <xf numFmtId="193" fontId="3" fillId="0" borderId="5" xfId="1" applyNumberFormat="1" applyFont="1" applyFill="1" applyBorder="1" applyAlignment="1">
      <alignment vertical="center"/>
    </xf>
    <xf numFmtId="193" fontId="3" fillId="0" borderId="6" xfId="1" applyNumberFormat="1" applyFont="1" applyFill="1" applyBorder="1" applyAlignment="1">
      <alignment horizontal="right" vertical="center"/>
    </xf>
    <xf numFmtId="0" fontId="8" fillId="0" borderId="1" xfId="2" applyFill="1" applyBorder="1"/>
    <xf numFmtId="193" fontId="3" fillId="0" borderId="3" xfId="1" applyNumberFormat="1" applyFont="1" applyFill="1" applyBorder="1" applyAlignment="1">
      <alignment vertical="center"/>
    </xf>
    <xf numFmtId="193" fontId="3" fillId="0" borderId="4" xfId="1" applyNumberFormat="1" applyFont="1" applyFill="1" applyBorder="1" applyAlignment="1">
      <alignment vertical="center"/>
    </xf>
    <xf numFmtId="193" fontId="3" fillId="0" borderId="13" xfId="1" applyNumberFormat="1" applyFont="1" applyFill="1" applyBorder="1" applyAlignment="1">
      <alignment horizontal="right" vertical="center"/>
    </xf>
    <xf numFmtId="185" fontId="8" fillId="0" borderId="0" xfId="2" applyNumberFormat="1" applyFill="1"/>
    <xf numFmtId="0" fontId="8" fillId="0" borderId="0" xfId="2" applyFont="1" applyFill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193" fontId="3" fillId="0" borderId="1" xfId="1" applyNumberFormat="1" applyFont="1" applyFill="1" applyBorder="1" applyAlignment="1">
      <alignment vertical="center"/>
    </xf>
    <xf numFmtId="193" fontId="3" fillId="0" borderId="4" xfId="1" applyNumberFormat="1" applyFont="1" applyFill="1" applyBorder="1" applyAlignment="1">
      <alignment horizontal="right" vertical="center"/>
    </xf>
    <xf numFmtId="191" fontId="3" fillId="0" borderId="13" xfId="2" applyNumberFormat="1" applyFont="1" applyFill="1" applyBorder="1" applyAlignment="1">
      <alignment horizontal="right" vertical="center"/>
    </xf>
    <xf numFmtId="0" fontId="3" fillId="0" borderId="3" xfId="2" applyFont="1" applyFill="1" applyBorder="1"/>
    <xf numFmtId="194" fontId="3" fillId="0" borderId="4" xfId="2" applyNumberFormat="1" applyFont="1" applyFill="1" applyBorder="1" applyAlignment="1">
      <alignment horizontal="right" vertical="center"/>
    </xf>
    <xf numFmtId="194" fontId="3" fillId="0" borderId="13" xfId="2" applyNumberFormat="1" applyFont="1" applyFill="1" applyBorder="1" applyAlignment="1">
      <alignment horizontal="right" vertical="center"/>
    </xf>
    <xf numFmtId="193" fontId="3" fillId="0" borderId="5" xfId="2" applyNumberFormat="1" applyFont="1" applyFill="1" applyBorder="1" applyAlignment="1">
      <alignment horizontal="right" vertical="center"/>
    </xf>
    <xf numFmtId="193" fontId="3" fillId="0" borderId="6" xfId="2" applyNumberFormat="1" applyFont="1" applyFill="1" applyBorder="1" applyAlignment="1">
      <alignment horizontal="right" vertical="center"/>
    </xf>
    <xf numFmtId="193" fontId="3" fillId="0" borderId="2" xfId="1" applyNumberFormat="1" applyFont="1" applyFill="1" applyBorder="1" applyAlignment="1">
      <alignment vertical="center"/>
    </xf>
    <xf numFmtId="0" fontId="3" fillId="0" borderId="0" xfId="2" applyFont="1" applyAlignment="1">
      <alignment horizontal="right"/>
    </xf>
    <xf numFmtId="197" fontId="3" fillId="0" borderId="6" xfId="2" applyNumberFormat="1" applyFont="1" applyFill="1" applyBorder="1" applyAlignment="1">
      <alignment horizontal="right" vertical="center"/>
    </xf>
    <xf numFmtId="198" fontId="3" fillId="0" borderId="13" xfId="2" applyNumberFormat="1" applyFont="1" applyFill="1" applyBorder="1" applyAlignment="1">
      <alignment horizontal="right" vertical="center"/>
    </xf>
    <xf numFmtId="199" fontId="3" fillId="0" borderId="5" xfId="2" applyNumberFormat="1" applyFont="1" applyFill="1" applyBorder="1" applyAlignment="1">
      <alignment horizontal="right" vertical="center"/>
    </xf>
    <xf numFmtId="199" fontId="3" fillId="0" borderId="6" xfId="2" applyNumberFormat="1" applyFont="1" applyFill="1" applyBorder="1" applyAlignment="1">
      <alignment horizontal="right" vertical="center"/>
    </xf>
    <xf numFmtId="199" fontId="3" fillId="0" borderId="4" xfId="2" applyNumberFormat="1" applyFont="1" applyFill="1" applyBorder="1" applyAlignment="1">
      <alignment horizontal="right" vertical="center"/>
    </xf>
    <xf numFmtId="199" fontId="3" fillId="0" borderId="13" xfId="2" applyNumberFormat="1" applyFont="1" applyFill="1" applyBorder="1" applyAlignment="1">
      <alignment horizontal="righ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distributed" vertical="center"/>
    </xf>
    <xf numFmtId="0" fontId="3" fillId="0" borderId="16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distributed" vertical="center"/>
    </xf>
    <xf numFmtId="0" fontId="3" fillId="0" borderId="1" xfId="2" applyFont="1" applyFill="1" applyBorder="1" applyAlignment="1">
      <alignment horizontal="distributed" vertical="center"/>
    </xf>
    <xf numFmtId="0" fontId="3" fillId="0" borderId="3" xfId="2" applyFont="1" applyFill="1" applyBorder="1" applyAlignment="1">
      <alignment horizontal="distributed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16" xfId="2" applyFont="1" applyFill="1" applyBorder="1" applyAlignment="1">
      <alignment horizontal="left" vertical="center"/>
    </xf>
    <xf numFmtId="0" fontId="4" fillId="0" borderId="0" xfId="2" applyFont="1" applyAlignment="1">
      <alignment horizontal="left"/>
    </xf>
  </cellXfs>
  <cellStyles count="3">
    <cellStyle name="桁区切り" xfId="1" builtinId="6"/>
    <cellStyle name="標準" xfId="0" builtinId="0"/>
    <cellStyle name="標準_1-1-2-8表●　振り込め詐欺･恐喝 認知件数･検挙件数･検挙人員･被害額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171450</xdr:rowOff>
    </xdr:to>
    <xdr:pic>
      <xdr:nvPicPr>
        <xdr:cNvPr id="4106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</xdr:colOff>
      <xdr:row>0</xdr:row>
      <xdr:rowOff>171450</xdr:rowOff>
    </xdr:to>
    <xdr:pic>
      <xdr:nvPicPr>
        <xdr:cNvPr id="4075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14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8"/>
  <sheetViews>
    <sheetView tabSelected="1" zoomScaleNormal="100" workbookViewId="0"/>
  </sheetViews>
  <sheetFormatPr defaultRowHeight="13.5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15" customHeight="1">
      <c r="B2" s="57" t="s">
        <v>75</v>
      </c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 thickBot="1">
      <c r="B4" s="59"/>
      <c r="C4" s="59"/>
      <c r="I4" s="5" t="s">
        <v>77</v>
      </c>
      <c r="J4" s="4"/>
    </row>
    <row r="5" spans="2:12" ht="13.5" customHeight="1" thickTop="1">
      <c r="B5" s="76" t="s">
        <v>1</v>
      </c>
      <c r="C5" s="76"/>
      <c r="D5" s="77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78" t="s">
        <v>17</v>
      </c>
      <c r="C6" s="78"/>
      <c r="D6" s="79"/>
      <c r="E6" s="41">
        <v>11998</v>
      </c>
      <c r="F6" s="41">
        <v>3419</v>
      </c>
      <c r="G6" s="41">
        <v>1774</v>
      </c>
      <c r="H6" s="11">
        <f>F6/E6*100</f>
        <v>28.496416069344892</v>
      </c>
      <c r="I6" s="42">
        <v>48595374</v>
      </c>
      <c r="J6" s="29"/>
      <c r="K6" s="43"/>
    </row>
    <row r="7" spans="2:12" ht="13.5" customHeight="1">
      <c r="B7" s="13"/>
      <c r="C7" s="13"/>
      <c r="D7" s="44"/>
      <c r="E7" s="72">
        <f>(E6-'1-1-2-7図(H24)'!E6)/'1-1-2-7図(H24)'!E6</f>
        <v>0.3801909582422639</v>
      </c>
      <c r="F7" s="72">
        <f>(F6-'1-1-2-7図(H24)'!F6)/'1-1-2-7図(H24)'!F6</f>
        <v>0.14347826086956522</v>
      </c>
      <c r="G7" s="72">
        <f>(G6-'1-1-2-7図(H24)'!G6)/'1-1-2-7図(H24)'!G6</f>
        <v>0.16480630334865398</v>
      </c>
      <c r="H7" s="70">
        <f>H6-'1-1-2-7図(H24)'!H6</f>
        <v>-5.8990745552956234</v>
      </c>
      <c r="I7" s="73">
        <f>(I6-'1-1-2-7図(H24)'!I6)/'1-1-2-7図(H24)'!I6</f>
        <v>0.35874425093015738</v>
      </c>
      <c r="J7" s="29"/>
    </row>
    <row r="8" spans="2:12" ht="13.5" customHeight="1">
      <c r="B8" s="21"/>
      <c r="C8" s="80" t="s">
        <v>69</v>
      </c>
      <c r="D8" s="81"/>
      <c r="E8" s="66">
        <v>9204</v>
      </c>
      <c r="F8" s="66">
        <v>2519</v>
      </c>
      <c r="G8" s="66">
        <v>1213</v>
      </c>
      <c r="H8" s="11">
        <f>F8/E8*100</f>
        <v>27.368535419382876</v>
      </c>
      <c r="I8" s="67">
        <v>25513732</v>
      </c>
      <c r="J8" s="29"/>
      <c r="K8" s="43"/>
    </row>
    <row r="9" spans="2:12" ht="13.5" customHeight="1">
      <c r="B9" s="13"/>
      <c r="C9" s="13"/>
      <c r="D9" s="44"/>
      <c r="E9" s="72">
        <f>(E8-'1-1-2-7図(H24)'!E8)/'1-1-2-7図(H24)'!E8</f>
        <v>0.44990548204158792</v>
      </c>
      <c r="F9" s="72">
        <f>(F8-'1-1-2-7図(H24)'!F8)/'1-1-2-7図(H24)'!F8</f>
        <v>8.9061824470384784E-2</v>
      </c>
      <c r="G9" s="72">
        <f>(G8-'1-1-2-7図(H24)'!G8)/'1-1-2-7図(H24)'!G8</f>
        <v>0.17996108949416342</v>
      </c>
      <c r="H9" s="70">
        <f>H8-'1-1-2-7図(H24)'!H8</f>
        <v>-9.0681375484810154</v>
      </c>
      <c r="I9" s="73">
        <f>(I8-'1-1-2-7図(H24)'!I8)/'1-1-2-7図(H24)'!I8</f>
        <v>0.65997948719016408</v>
      </c>
      <c r="J9" s="29"/>
    </row>
    <row r="10" spans="2:12" ht="13.5" customHeight="1">
      <c r="B10" s="13"/>
      <c r="C10" s="13"/>
      <c r="D10" s="14" t="s">
        <v>8</v>
      </c>
      <c r="E10" s="48">
        <v>5396</v>
      </c>
      <c r="F10" s="49">
        <v>1749</v>
      </c>
      <c r="G10" s="49">
        <v>1017</v>
      </c>
      <c r="H10" s="11">
        <f>F10/E10*100</f>
        <v>32.412898443291326</v>
      </c>
      <c r="I10" s="50">
        <v>16845772</v>
      </c>
      <c r="J10" s="29"/>
    </row>
    <row r="11" spans="2:12" ht="13.5" customHeight="1">
      <c r="B11" s="13"/>
      <c r="C11" s="13"/>
      <c r="D11" s="14" t="s">
        <v>9</v>
      </c>
      <c r="E11" s="48">
        <v>1522</v>
      </c>
      <c r="F11" s="49">
        <v>354</v>
      </c>
      <c r="G11" s="49">
        <v>156</v>
      </c>
      <c r="H11" s="11">
        <f>F11/E11*100</f>
        <v>23.258869908015768</v>
      </c>
      <c r="I11" s="50">
        <v>6273091</v>
      </c>
      <c r="J11" s="29"/>
    </row>
    <row r="12" spans="2:12" ht="13.5" customHeight="1">
      <c r="B12" s="13"/>
      <c r="C12" s="13"/>
      <c r="D12" s="14" t="s">
        <v>10</v>
      </c>
      <c r="E12" s="48">
        <v>469</v>
      </c>
      <c r="F12" s="49">
        <v>270</v>
      </c>
      <c r="G12" s="49">
        <v>20</v>
      </c>
      <c r="H12" s="11">
        <f>F12/E12*100</f>
        <v>57.569296375266518</v>
      </c>
      <c r="I12" s="50">
        <v>706882</v>
      </c>
      <c r="J12" s="29"/>
    </row>
    <row r="13" spans="2:12" ht="13.5" customHeight="1">
      <c r="B13" s="29"/>
      <c r="C13" s="29"/>
      <c r="D13" s="14" t="s">
        <v>14</v>
      </c>
      <c r="E13" s="68">
        <v>1817</v>
      </c>
      <c r="F13" s="49">
        <v>146</v>
      </c>
      <c r="G13" s="49">
        <v>20</v>
      </c>
      <c r="H13" s="20">
        <f>F13/E13*100</f>
        <v>8.0352228948816737</v>
      </c>
      <c r="I13" s="50">
        <v>1687987</v>
      </c>
      <c r="J13" s="29"/>
    </row>
    <row r="14" spans="2:12" ht="13.5" customHeight="1">
      <c r="B14" s="13"/>
      <c r="C14" s="80" t="s">
        <v>37</v>
      </c>
      <c r="D14" s="81"/>
      <c r="E14" s="49">
        <v>2794</v>
      </c>
      <c r="F14" s="49">
        <v>900</v>
      </c>
      <c r="G14" s="49">
        <v>561</v>
      </c>
      <c r="H14" s="11">
        <f>F14/E14*100</f>
        <v>32.211882605583391</v>
      </c>
      <c r="I14" s="50">
        <v>23081642</v>
      </c>
    </row>
    <row r="15" spans="2:12" ht="13.5" customHeight="1">
      <c r="B15" s="22"/>
      <c r="C15" s="22"/>
      <c r="D15" s="63"/>
      <c r="E15" s="74">
        <f>(E14-'1-1-2-7図(H24)'!E14)/'1-1-2-7図(H24)'!E14</f>
        <v>0.19147121535181236</v>
      </c>
      <c r="F15" s="74">
        <f>(F14-'1-1-2-7図(H24)'!F14)/'1-1-2-7図(H24)'!F14</f>
        <v>0.32939438700147711</v>
      </c>
      <c r="G15" s="74">
        <f>(G14-'1-1-2-7図(H24)'!G14)/'1-1-2-7図(H24)'!G14</f>
        <v>0.13333333333333333</v>
      </c>
      <c r="H15" s="71">
        <f>H14-'1-1-2-7図(H24)'!H14</f>
        <v>3.3419465714682488</v>
      </c>
      <c r="I15" s="75">
        <f>(I14-'1-1-2-7図(H24)'!I14)/'1-1-2-7図(H24)'!I14</f>
        <v>0.13172998019907617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5:D5"/>
    <mergeCell ref="B6:D6"/>
    <mergeCell ref="C8:D8"/>
    <mergeCell ref="C14:D14"/>
  </mergeCells>
  <phoneticPr fontId="7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8"/>
  <sheetViews>
    <sheetView zoomScaleNormal="100" workbookViewId="0"/>
  </sheetViews>
  <sheetFormatPr defaultRowHeight="13.5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/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 thickBot="1">
      <c r="B4" s="59"/>
      <c r="C4" s="59"/>
      <c r="I4" s="5" t="s">
        <v>53</v>
      </c>
      <c r="J4" s="4"/>
    </row>
    <row r="5" spans="2:12" ht="13.5" customHeight="1" thickTop="1">
      <c r="B5" s="76" t="s">
        <v>1</v>
      </c>
      <c r="C5" s="76"/>
      <c r="D5" s="77"/>
      <c r="E5" s="6" t="s">
        <v>2</v>
      </c>
      <c r="F5" s="7" t="s">
        <v>3</v>
      </c>
      <c r="G5" s="7" t="s">
        <v>4</v>
      </c>
      <c r="H5" s="8" t="s">
        <v>5</v>
      </c>
      <c r="I5" s="8" t="s">
        <v>6</v>
      </c>
      <c r="J5" s="29"/>
    </row>
    <row r="6" spans="2:12" ht="13.5" customHeight="1">
      <c r="B6" s="78" t="s">
        <v>17</v>
      </c>
      <c r="C6" s="78"/>
      <c r="D6" s="79"/>
      <c r="E6" s="41">
        <v>8693</v>
      </c>
      <c r="F6" s="41">
        <v>2990</v>
      </c>
      <c r="G6" s="41">
        <v>1523</v>
      </c>
      <c r="H6" s="11">
        <f>F6/E6*100</f>
        <v>34.395490624640516</v>
      </c>
      <c r="I6" s="42">
        <v>35764916</v>
      </c>
      <c r="J6" s="29"/>
      <c r="K6" s="43"/>
    </row>
    <row r="7" spans="2:12" ht="13.5" customHeight="1">
      <c r="B7" s="13"/>
      <c r="C7" s="13"/>
      <c r="D7" s="44"/>
      <c r="E7" s="46" t="s">
        <v>59</v>
      </c>
      <c r="F7" s="46" t="s">
        <v>60</v>
      </c>
      <c r="G7" s="46" t="s">
        <v>61</v>
      </c>
      <c r="H7" s="47" t="s">
        <v>62</v>
      </c>
      <c r="I7" s="47" t="s">
        <v>63</v>
      </c>
      <c r="J7" s="29"/>
    </row>
    <row r="8" spans="2:12" ht="13.5" customHeight="1">
      <c r="B8" s="21"/>
      <c r="C8" s="80" t="s">
        <v>69</v>
      </c>
      <c r="D8" s="81"/>
      <c r="E8" s="66">
        <v>6348</v>
      </c>
      <c r="F8" s="66">
        <v>2313</v>
      </c>
      <c r="G8" s="66">
        <v>1028</v>
      </c>
      <c r="H8" s="11">
        <f>F8/E8*100</f>
        <v>36.436672967863892</v>
      </c>
      <c r="I8" s="67">
        <v>15369908</v>
      </c>
      <c r="J8" s="29"/>
      <c r="K8" s="43"/>
    </row>
    <row r="9" spans="2:12" ht="13.5" customHeight="1">
      <c r="B9" s="13"/>
      <c r="C9" s="13"/>
      <c r="D9" s="44"/>
      <c r="E9" s="46" t="s">
        <v>54</v>
      </c>
      <c r="F9" s="46" t="s">
        <v>55</v>
      </c>
      <c r="G9" s="46" t="s">
        <v>56</v>
      </c>
      <c r="H9" s="47" t="s">
        <v>57</v>
      </c>
      <c r="I9" s="47" t="s">
        <v>58</v>
      </c>
      <c r="J9" s="29"/>
    </row>
    <row r="10" spans="2:12" ht="13.5" customHeight="1">
      <c r="B10" s="13"/>
      <c r="C10" s="13"/>
      <c r="D10" s="14" t="s">
        <v>8</v>
      </c>
      <c r="E10" s="48">
        <v>3634</v>
      </c>
      <c r="F10" s="49">
        <v>1802</v>
      </c>
      <c r="G10" s="49">
        <v>840</v>
      </c>
      <c r="H10" s="11">
        <f>F10/E10*100</f>
        <v>49.587231700605393</v>
      </c>
      <c r="I10" s="50">
        <v>10528707</v>
      </c>
      <c r="J10" s="29"/>
    </row>
    <row r="11" spans="2:12" ht="13.5" customHeight="1">
      <c r="B11" s="13"/>
      <c r="C11" s="13"/>
      <c r="D11" s="14" t="s">
        <v>9</v>
      </c>
      <c r="E11" s="48">
        <v>1177</v>
      </c>
      <c r="F11" s="49">
        <v>370</v>
      </c>
      <c r="G11" s="49">
        <v>165</v>
      </c>
      <c r="H11" s="11">
        <f>F11/E11*100</f>
        <v>31.435853865760411</v>
      </c>
      <c r="I11" s="50">
        <v>3010488</v>
      </c>
      <c r="J11" s="29"/>
    </row>
    <row r="12" spans="2:12" ht="13.5" customHeight="1">
      <c r="B12" s="13"/>
      <c r="C12" s="13"/>
      <c r="D12" s="14" t="s">
        <v>10</v>
      </c>
      <c r="E12" s="48">
        <v>404</v>
      </c>
      <c r="F12" s="49">
        <v>25</v>
      </c>
      <c r="G12" s="49">
        <v>11</v>
      </c>
      <c r="H12" s="11">
        <f>F12/E12*100</f>
        <v>6.1881188118811883</v>
      </c>
      <c r="I12" s="50">
        <v>703040</v>
      </c>
      <c r="J12" s="29"/>
    </row>
    <row r="13" spans="2:12" ht="13.5" customHeight="1">
      <c r="B13" s="29"/>
      <c r="C13" s="29"/>
      <c r="D13" s="14" t="s">
        <v>14</v>
      </c>
      <c r="E13" s="68">
        <v>1133</v>
      </c>
      <c r="F13" s="49">
        <v>116</v>
      </c>
      <c r="G13" s="49">
        <v>12</v>
      </c>
      <c r="H13" s="20">
        <f>F13/E13*100</f>
        <v>10.238305383936453</v>
      </c>
      <c r="I13" s="50">
        <v>1127673</v>
      </c>
      <c r="J13" s="29"/>
    </row>
    <row r="14" spans="2:12" ht="13.5" customHeight="1">
      <c r="B14" s="13"/>
      <c r="C14" s="80" t="s">
        <v>37</v>
      </c>
      <c r="D14" s="81"/>
      <c r="E14" s="49">
        <v>2345</v>
      </c>
      <c r="F14" s="49">
        <v>677</v>
      </c>
      <c r="G14" s="49">
        <v>495</v>
      </c>
      <c r="H14" s="11">
        <f>F14/E14*100</f>
        <v>28.869936034115142</v>
      </c>
      <c r="I14" s="50">
        <v>20395008</v>
      </c>
    </row>
    <row r="15" spans="2:12" ht="13.5" customHeight="1">
      <c r="B15" s="22"/>
      <c r="C15" s="22"/>
      <c r="D15" s="63"/>
      <c r="E15" s="64" t="s">
        <v>64</v>
      </c>
      <c r="F15" s="64" t="s">
        <v>65</v>
      </c>
      <c r="G15" s="64" t="s">
        <v>66</v>
      </c>
      <c r="H15" s="65" t="s">
        <v>67</v>
      </c>
      <c r="I15" s="65" t="s">
        <v>68</v>
      </c>
    </row>
    <row r="16" spans="2:12" ht="13.5" customHeight="1">
      <c r="B16" s="28" t="s">
        <v>11</v>
      </c>
      <c r="E16" s="28"/>
      <c r="F16" s="4"/>
      <c r="G16" s="4"/>
      <c r="H16" s="4"/>
      <c r="I16" s="4"/>
    </row>
    <row r="17" spans="2:9" ht="13.5" customHeight="1">
      <c r="B17" s="28" t="s">
        <v>51</v>
      </c>
      <c r="F17" s="4"/>
      <c r="G17" s="4"/>
      <c r="H17" s="4"/>
      <c r="I17" s="4"/>
    </row>
    <row r="18" spans="2:9" ht="13.5" customHeight="1">
      <c r="B18" s="28" t="s">
        <v>52</v>
      </c>
      <c r="F18" s="4"/>
      <c r="G18" s="4"/>
      <c r="H18" s="4"/>
      <c r="I18" s="4"/>
    </row>
  </sheetData>
  <mergeCells count="4">
    <mergeCell ref="B6:D6"/>
    <mergeCell ref="B5:D5"/>
    <mergeCell ref="C8:D8"/>
    <mergeCell ref="C14:D14"/>
  </mergeCells>
  <phoneticPr fontId="7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0"/>
  <sheetViews>
    <sheetView zoomScaleNormal="100" workbookViewId="0"/>
  </sheetViews>
  <sheetFormatPr defaultRowHeight="13.5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</row>
    <row r="5" spans="2:12" ht="13.5" customHeight="1">
      <c r="J5" s="4"/>
    </row>
    <row r="6" spans="2:12" ht="13.5" customHeight="1" thickBot="1">
      <c r="B6" s="59"/>
      <c r="C6" s="59"/>
      <c r="I6" s="5" t="s">
        <v>73</v>
      </c>
      <c r="J6" s="4"/>
    </row>
    <row r="7" spans="2:12" ht="13.5" customHeight="1" thickTop="1">
      <c r="B7" s="76" t="s">
        <v>1</v>
      </c>
      <c r="C7" s="76"/>
      <c r="D7" s="77"/>
      <c r="E7" s="6" t="s">
        <v>2</v>
      </c>
      <c r="F7" s="7" t="s">
        <v>3</v>
      </c>
      <c r="G7" s="7" t="s">
        <v>4</v>
      </c>
      <c r="H7" s="8" t="s">
        <v>5</v>
      </c>
      <c r="I7" s="8" t="s">
        <v>6</v>
      </c>
      <c r="J7" s="29"/>
    </row>
    <row r="8" spans="2:12" ht="13.5" customHeight="1">
      <c r="B8" s="78" t="s">
        <v>17</v>
      </c>
      <c r="C8" s="78"/>
      <c r="D8" s="79"/>
      <c r="E8" s="41">
        <v>7216</v>
      </c>
      <c r="F8" s="41">
        <v>2556</v>
      </c>
      <c r="G8" s="41">
        <v>923</v>
      </c>
      <c r="H8" s="11">
        <v>35.421286031042129</v>
      </c>
      <c r="I8" s="42">
        <v>18704882</v>
      </c>
      <c r="J8" s="29"/>
      <c r="K8" s="43"/>
    </row>
    <row r="9" spans="2:12" ht="13.5" customHeight="1">
      <c r="B9" s="13"/>
      <c r="C9" s="13"/>
      <c r="D9" s="44"/>
      <c r="E9" s="46" t="s">
        <v>44</v>
      </c>
      <c r="F9" s="46" t="s">
        <v>45</v>
      </c>
      <c r="G9" s="46" t="s">
        <v>46</v>
      </c>
      <c r="H9" s="47" t="s">
        <v>47</v>
      </c>
      <c r="I9" s="47" t="s">
        <v>48</v>
      </c>
      <c r="J9" s="29"/>
    </row>
    <row r="10" spans="2:12" ht="13.5" customHeight="1">
      <c r="B10" s="21"/>
      <c r="C10" s="80" t="s">
        <v>69</v>
      </c>
      <c r="D10" s="81"/>
      <c r="E10" s="66">
        <v>6233</v>
      </c>
      <c r="F10" s="66">
        <v>2419</v>
      </c>
      <c r="G10" s="66">
        <v>775</v>
      </c>
      <c r="H10" s="11">
        <v>38.809562008663569</v>
      </c>
      <c r="I10" s="67">
        <v>11019577</v>
      </c>
      <c r="J10" s="29"/>
      <c r="K10" s="43"/>
    </row>
    <row r="11" spans="2:12" ht="13.5" customHeight="1">
      <c r="B11" s="13"/>
      <c r="C11" s="13"/>
      <c r="D11" s="44"/>
      <c r="E11" s="45" t="s">
        <v>39</v>
      </c>
      <c r="F11" s="46" t="s">
        <v>40</v>
      </c>
      <c r="G11" s="46" t="s">
        <v>41</v>
      </c>
      <c r="H11" s="47" t="s">
        <v>42</v>
      </c>
      <c r="I11" s="47" t="s">
        <v>43</v>
      </c>
      <c r="J11" s="29"/>
    </row>
    <row r="12" spans="2:12" ht="13.5" customHeight="1">
      <c r="B12" s="13"/>
      <c r="C12" s="13"/>
      <c r="D12" s="14" t="s">
        <v>8</v>
      </c>
      <c r="E12" s="48">
        <v>4656</v>
      </c>
      <c r="F12" s="49">
        <v>1668</v>
      </c>
      <c r="G12" s="49">
        <v>580</v>
      </c>
      <c r="H12" s="11">
        <v>35.824742268041234</v>
      </c>
      <c r="I12" s="50">
        <v>9005603</v>
      </c>
      <c r="J12" s="29"/>
    </row>
    <row r="13" spans="2:12" ht="13.5" customHeight="1">
      <c r="B13" s="13"/>
      <c r="C13" s="13"/>
      <c r="D13" s="14" t="s">
        <v>9</v>
      </c>
      <c r="E13" s="48">
        <v>756</v>
      </c>
      <c r="F13" s="49">
        <v>706</v>
      </c>
      <c r="G13" s="49">
        <v>178</v>
      </c>
      <c r="H13" s="11">
        <v>93.386243386243379</v>
      </c>
      <c r="I13" s="50">
        <v>1038157</v>
      </c>
      <c r="J13" s="29"/>
    </row>
    <row r="14" spans="2:12" ht="13.5" customHeight="1">
      <c r="B14" s="13"/>
      <c r="C14" s="13"/>
      <c r="D14" s="14" t="s">
        <v>10</v>
      </c>
      <c r="E14" s="48">
        <v>525</v>
      </c>
      <c r="F14" s="49">
        <v>43</v>
      </c>
      <c r="G14" s="49">
        <v>12</v>
      </c>
      <c r="H14" s="11">
        <v>8.1904761904761916</v>
      </c>
      <c r="I14" s="50">
        <v>721845</v>
      </c>
      <c r="J14" s="29"/>
    </row>
    <row r="15" spans="2:12" ht="13.5" customHeight="1">
      <c r="B15" s="29"/>
      <c r="C15" s="29"/>
      <c r="D15" s="14" t="s">
        <v>14</v>
      </c>
      <c r="E15" s="68">
        <v>296</v>
      </c>
      <c r="F15" s="49">
        <v>2</v>
      </c>
      <c r="G15" s="49">
        <v>5</v>
      </c>
      <c r="H15" s="20">
        <v>0.67567567567567566</v>
      </c>
      <c r="I15" s="50">
        <v>253972</v>
      </c>
      <c r="J15" s="29"/>
    </row>
    <row r="16" spans="2:12" ht="13.5" customHeight="1">
      <c r="B16" s="13"/>
      <c r="C16" s="80" t="s">
        <v>37</v>
      </c>
      <c r="D16" s="81"/>
      <c r="E16" s="48">
        <v>983</v>
      </c>
      <c r="F16" s="49">
        <v>137</v>
      </c>
      <c r="G16" s="49">
        <v>148</v>
      </c>
      <c r="H16" s="11">
        <v>13.936927772126145</v>
      </c>
      <c r="I16" s="50">
        <v>7685305</v>
      </c>
    </row>
    <row r="17" spans="2:9" ht="13.5" customHeight="1">
      <c r="B17" s="22"/>
      <c r="C17" s="22"/>
      <c r="D17" s="63"/>
      <c r="E17" s="64" t="s">
        <v>49</v>
      </c>
      <c r="F17" s="64"/>
      <c r="G17" s="64"/>
      <c r="H17" s="65"/>
      <c r="I17" s="65" t="s">
        <v>50</v>
      </c>
    </row>
    <row r="18" spans="2:9" ht="13.5" customHeight="1">
      <c r="B18" s="28" t="s">
        <v>11</v>
      </c>
      <c r="E18" s="28"/>
      <c r="F18" s="4"/>
      <c r="G18" s="4"/>
      <c r="H18" s="4"/>
      <c r="I18" s="4"/>
    </row>
    <row r="19" spans="2:9" ht="13.5" customHeight="1">
      <c r="B19" s="28" t="s">
        <v>51</v>
      </c>
      <c r="F19" s="4"/>
      <c r="G19" s="4"/>
      <c r="H19" s="4"/>
      <c r="I19" s="4"/>
    </row>
    <row r="20" spans="2:9" ht="13.5" customHeight="1">
      <c r="B20" s="28" t="s">
        <v>52</v>
      </c>
      <c r="F20" s="4"/>
      <c r="G20" s="4"/>
      <c r="H20" s="4"/>
      <c r="I20" s="4"/>
    </row>
  </sheetData>
  <mergeCells count="4">
    <mergeCell ref="B7:D7"/>
    <mergeCell ref="B8:D8"/>
    <mergeCell ref="C10:D10"/>
    <mergeCell ref="C16:D16"/>
  </mergeCells>
  <phoneticPr fontId="7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L26"/>
  <sheetViews>
    <sheetView zoomScaleNormal="100" workbookViewId="0"/>
  </sheetViews>
  <sheetFormatPr defaultRowHeight="13.5"/>
  <cols>
    <col min="1" max="1" width="3.625" style="2" customWidth="1"/>
    <col min="2" max="3" width="2.25" style="2" customWidth="1"/>
    <col min="4" max="4" width="25.5" style="4" customWidth="1"/>
    <col min="5" max="9" width="12.625" style="2" customWidth="1"/>
    <col min="10" max="10" width="3.75" style="2" customWidth="1"/>
    <col min="11" max="11" width="11.12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5" customHeight="1"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2" ht="15" customHeight="1">
      <c r="B2" s="57"/>
      <c r="C2" s="57"/>
      <c r="D2" s="58"/>
      <c r="E2" s="58"/>
      <c r="F2" s="58"/>
      <c r="G2" s="58"/>
      <c r="H2" s="58"/>
      <c r="I2" s="58"/>
      <c r="J2" s="58"/>
      <c r="K2" s="58"/>
      <c r="L2" s="58"/>
    </row>
    <row r="3" spans="2:12" ht="13.5" customHeight="1"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</row>
    <row r="4" spans="2:12" ht="13.5" customHeight="1"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</row>
    <row r="5" spans="2:12" ht="13.5" customHeight="1">
      <c r="B5" s="57"/>
      <c r="C5" s="57"/>
      <c r="D5" s="58"/>
      <c r="E5" s="58"/>
      <c r="F5" s="58"/>
      <c r="G5" s="58"/>
      <c r="H5" s="58"/>
      <c r="J5" s="58"/>
      <c r="K5" s="58"/>
      <c r="L5" s="58"/>
    </row>
    <row r="6" spans="2:12" ht="13.5" customHeight="1" thickBot="1">
      <c r="B6" s="59"/>
      <c r="C6" s="59"/>
      <c r="I6" s="5" t="s">
        <v>72</v>
      </c>
      <c r="J6" s="4"/>
    </row>
    <row r="7" spans="2:12" ht="13.5" customHeight="1" thickTop="1">
      <c r="B7" s="76" t="s">
        <v>1</v>
      </c>
      <c r="C7" s="76"/>
      <c r="D7" s="77"/>
      <c r="E7" s="6" t="s">
        <v>2</v>
      </c>
      <c r="F7" s="7" t="s">
        <v>3</v>
      </c>
      <c r="G7" s="7" t="s">
        <v>4</v>
      </c>
      <c r="H7" s="8" t="s">
        <v>5</v>
      </c>
      <c r="I7" s="8" t="s">
        <v>6</v>
      </c>
      <c r="J7" s="29"/>
    </row>
    <row r="8" spans="2:12" ht="13.5" customHeight="1">
      <c r="B8" s="78" t="s">
        <v>17</v>
      </c>
      <c r="C8" s="78"/>
      <c r="D8" s="79"/>
      <c r="E8" s="41">
        <v>6888</v>
      </c>
      <c r="F8" s="41">
        <v>5189</v>
      </c>
      <c r="G8" s="41">
        <v>686</v>
      </c>
      <c r="H8" s="11">
        <v>75.333914053426241</v>
      </c>
      <c r="I8" s="42">
        <v>9372838</v>
      </c>
      <c r="J8" s="29"/>
      <c r="K8" s="43"/>
    </row>
    <row r="9" spans="2:12" ht="13.5" customHeight="1">
      <c r="C9" s="80" t="s">
        <v>69</v>
      </c>
      <c r="D9" s="81"/>
      <c r="E9" s="66">
        <v>6637</v>
      </c>
      <c r="F9" s="66">
        <v>5189</v>
      </c>
      <c r="G9" s="66">
        <v>686</v>
      </c>
      <c r="H9" s="11">
        <v>78.182913967153837</v>
      </c>
      <c r="I9" s="67">
        <v>8213607</v>
      </c>
      <c r="J9" s="29"/>
      <c r="K9" s="43"/>
    </row>
    <row r="10" spans="2:12" ht="13.5" customHeight="1">
      <c r="B10" s="13"/>
      <c r="C10" s="13"/>
      <c r="D10" s="44"/>
      <c r="E10" s="45" t="s">
        <v>32</v>
      </c>
      <c r="F10" s="46" t="s">
        <v>33</v>
      </c>
      <c r="G10" s="46" t="s">
        <v>34</v>
      </c>
      <c r="H10" s="47" t="s">
        <v>35</v>
      </c>
      <c r="I10" s="47" t="s">
        <v>36</v>
      </c>
      <c r="J10" s="29"/>
    </row>
    <row r="11" spans="2:12" ht="13.5" customHeight="1">
      <c r="B11" s="13"/>
      <c r="C11" s="13"/>
      <c r="D11" s="14" t="s">
        <v>8</v>
      </c>
      <c r="E11" s="48">
        <v>4418</v>
      </c>
      <c r="F11" s="49">
        <v>1742</v>
      </c>
      <c r="G11" s="49">
        <v>388</v>
      </c>
      <c r="H11" s="11">
        <v>39.429606156631955</v>
      </c>
      <c r="I11" s="50">
        <v>6043829</v>
      </c>
      <c r="J11" s="29"/>
    </row>
    <row r="12" spans="2:12" ht="13.5" customHeight="1">
      <c r="B12" s="13"/>
      <c r="C12" s="13"/>
      <c r="D12" s="14" t="s">
        <v>9</v>
      </c>
      <c r="E12" s="48">
        <v>1774</v>
      </c>
      <c r="F12" s="49">
        <v>1607</v>
      </c>
      <c r="G12" s="49">
        <v>224</v>
      </c>
      <c r="H12" s="11">
        <v>90.586245772266068</v>
      </c>
      <c r="I12" s="50">
        <v>1752071</v>
      </c>
      <c r="J12" s="29"/>
    </row>
    <row r="13" spans="2:12" ht="13.5" customHeight="1">
      <c r="B13" s="13"/>
      <c r="C13" s="13"/>
      <c r="D13" s="14" t="s">
        <v>10</v>
      </c>
      <c r="E13" s="48">
        <v>362</v>
      </c>
      <c r="F13" s="49">
        <v>1600</v>
      </c>
      <c r="G13" s="49">
        <v>60</v>
      </c>
      <c r="H13" s="11">
        <v>441.98895027624314</v>
      </c>
      <c r="I13" s="50">
        <v>344004</v>
      </c>
      <c r="J13" s="29"/>
    </row>
    <row r="14" spans="2:12" ht="13.5" customHeight="1">
      <c r="B14" s="29"/>
      <c r="C14" s="29"/>
      <c r="D14" s="14" t="s">
        <v>14</v>
      </c>
      <c r="E14" s="68">
        <v>83</v>
      </c>
      <c r="F14" s="49">
        <v>240</v>
      </c>
      <c r="G14" s="49">
        <v>14</v>
      </c>
      <c r="H14" s="20">
        <v>289.15662650602411</v>
      </c>
      <c r="I14" s="50">
        <v>73701</v>
      </c>
      <c r="J14" s="29"/>
    </row>
    <row r="15" spans="2:12" ht="13.5" customHeight="1">
      <c r="B15" s="22"/>
      <c r="C15" s="82" t="s">
        <v>37</v>
      </c>
      <c r="D15" s="83"/>
      <c r="E15" s="60">
        <v>251</v>
      </c>
      <c r="F15" s="61" t="s">
        <v>74</v>
      </c>
      <c r="G15" s="61" t="s">
        <v>74</v>
      </c>
      <c r="H15" s="62" t="s">
        <v>74</v>
      </c>
      <c r="I15" s="54">
        <v>1159230</v>
      </c>
    </row>
    <row r="16" spans="2:12" ht="13.5" customHeight="1">
      <c r="B16" s="28" t="s">
        <v>11</v>
      </c>
      <c r="C16" s="28"/>
      <c r="E16" s="28"/>
      <c r="F16" s="4"/>
      <c r="G16" s="4"/>
      <c r="H16" s="4"/>
      <c r="I16" s="4"/>
    </row>
    <row r="17" spans="2:9" ht="13.5" customHeight="1">
      <c r="B17" s="28" t="s">
        <v>71</v>
      </c>
      <c r="F17" s="4"/>
      <c r="G17" s="4"/>
      <c r="H17" s="4"/>
      <c r="I17" s="4"/>
    </row>
    <row r="18" spans="2:9" ht="13.5" customHeight="1">
      <c r="B18" s="28" t="s">
        <v>70</v>
      </c>
      <c r="F18" s="4"/>
      <c r="G18" s="4"/>
      <c r="H18" s="4"/>
      <c r="I18" s="4"/>
    </row>
    <row r="19" spans="2:9" ht="13.5" customHeight="1">
      <c r="B19" s="28" t="s">
        <v>38</v>
      </c>
      <c r="F19" s="4"/>
      <c r="G19" s="4"/>
      <c r="H19" s="4"/>
      <c r="I19" s="4"/>
    </row>
    <row r="20" spans="2:9" ht="13.5" customHeight="1">
      <c r="E20" s="29"/>
      <c r="F20" s="29"/>
      <c r="G20" s="29"/>
      <c r="H20" s="29"/>
    </row>
    <row r="21" spans="2:9" ht="13.5" customHeight="1">
      <c r="D21" s="2"/>
    </row>
    <row r="22" spans="2:9" ht="13.5" customHeight="1">
      <c r="D22" s="2"/>
    </row>
    <row r="23" spans="2:9" ht="13.5" customHeight="1">
      <c r="D23" s="2"/>
      <c r="E23" s="43"/>
      <c r="F23" s="43"/>
      <c r="G23" s="43"/>
      <c r="H23" s="43"/>
      <c r="I23" s="43"/>
    </row>
    <row r="24" spans="2:9" ht="13.5" customHeight="1">
      <c r="E24" s="15"/>
      <c r="F24" s="15"/>
      <c r="G24" s="15"/>
      <c r="H24" s="33"/>
      <c r="I24" s="34"/>
    </row>
    <row r="25" spans="2:9" ht="13.5" customHeight="1">
      <c r="E25" s="29"/>
      <c r="F25" s="15"/>
      <c r="G25" s="15"/>
      <c r="H25" s="33"/>
      <c r="I25" s="29"/>
    </row>
    <row r="26" spans="2:9" ht="13.5" customHeight="1">
      <c r="E26" s="29"/>
      <c r="F26" s="29"/>
      <c r="G26" s="29"/>
      <c r="H26" s="29"/>
      <c r="I26" s="29"/>
    </row>
  </sheetData>
  <mergeCells count="4">
    <mergeCell ref="B7:D7"/>
    <mergeCell ref="C9:D9"/>
    <mergeCell ref="B8:D8"/>
    <mergeCell ref="C15:D15"/>
  </mergeCells>
  <phoneticPr fontId="7"/>
  <pageMargins left="0.75" right="0.75" top="1" bottom="1" header="0.51200000000000001" footer="0.51200000000000001"/>
  <pageSetup paperSize="9" orientation="landscape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L22"/>
  <sheetViews>
    <sheetView zoomScaleNormal="100" workbookViewId="0"/>
  </sheetViews>
  <sheetFormatPr defaultRowHeight="13.5"/>
  <cols>
    <col min="1" max="1" width="4.125" style="2" customWidth="1"/>
    <col min="2" max="2" width="2.25" style="2" customWidth="1"/>
    <col min="3" max="3" width="23" style="4" customWidth="1"/>
    <col min="4" max="7" width="9.625" style="2" customWidth="1"/>
    <col min="8" max="8" width="11.3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2" spans="2:12" ht="14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2:12" ht="14.25" thickBot="1">
      <c r="H3" s="5" t="s">
        <v>26</v>
      </c>
      <c r="I3" s="4"/>
    </row>
    <row r="4" spans="2:12" ht="14.25" thickTop="1">
      <c r="B4" s="76" t="s">
        <v>1</v>
      </c>
      <c r="C4" s="77"/>
      <c r="D4" s="6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29"/>
    </row>
    <row r="5" spans="2:12">
      <c r="B5" s="78" t="s">
        <v>17</v>
      </c>
      <c r="C5" s="79"/>
      <c r="D5" s="41">
        <v>7340</v>
      </c>
      <c r="E5" s="41">
        <v>5669</v>
      </c>
      <c r="F5" s="41">
        <v>955</v>
      </c>
      <c r="G5" s="11">
        <v>77.234332425068118</v>
      </c>
      <c r="H5" s="42">
        <v>9579122</v>
      </c>
      <c r="I5" s="29"/>
      <c r="J5" s="43"/>
    </row>
    <row r="6" spans="2:12">
      <c r="B6" s="13"/>
      <c r="C6" s="44"/>
      <c r="D6" s="45" t="s">
        <v>27</v>
      </c>
      <c r="E6" s="46" t="s">
        <v>28</v>
      </c>
      <c r="F6" s="46" t="s">
        <v>29</v>
      </c>
      <c r="G6" s="47" t="s">
        <v>30</v>
      </c>
      <c r="H6" s="47" t="s">
        <v>31</v>
      </c>
      <c r="I6" s="29"/>
    </row>
    <row r="7" spans="2:12">
      <c r="B7" s="13"/>
      <c r="C7" s="14" t="s">
        <v>8</v>
      </c>
      <c r="D7" s="48">
        <v>3057</v>
      </c>
      <c r="E7" s="49">
        <v>2086</v>
      </c>
      <c r="F7" s="49">
        <v>507</v>
      </c>
      <c r="G7" s="11">
        <v>68.236833496892373</v>
      </c>
      <c r="H7" s="50">
        <v>5202663</v>
      </c>
      <c r="I7" s="29"/>
    </row>
    <row r="8" spans="2:12">
      <c r="B8" s="13"/>
      <c r="C8" s="14" t="s">
        <v>9</v>
      </c>
      <c r="D8" s="48">
        <v>2493</v>
      </c>
      <c r="E8" s="49">
        <v>1137</v>
      </c>
      <c r="F8" s="49">
        <v>247</v>
      </c>
      <c r="G8" s="11">
        <v>45.607701564380264</v>
      </c>
      <c r="H8" s="50">
        <v>3182296</v>
      </c>
      <c r="I8" s="29"/>
    </row>
    <row r="9" spans="2:12">
      <c r="B9" s="13"/>
      <c r="C9" s="14" t="s">
        <v>10</v>
      </c>
      <c r="D9" s="48">
        <v>1491</v>
      </c>
      <c r="E9" s="49">
        <v>2026</v>
      </c>
      <c r="F9" s="49">
        <v>168</v>
      </c>
      <c r="G9" s="11">
        <v>135.88195841716967</v>
      </c>
      <c r="H9" s="50">
        <v>949759</v>
      </c>
      <c r="I9" s="29"/>
    </row>
    <row r="10" spans="2:12">
      <c r="B10" s="51"/>
      <c r="C10" s="23" t="s">
        <v>14</v>
      </c>
      <c r="D10" s="52">
        <v>299</v>
      </c>
      <c r="E10" s="53">
        <v>420</v>
      </c>
      <c r="F10" s="53">
        <v>33</v>
      </c>
      <c r="G10" s="40">
        <v>140.46822742474916</v>
      </c>
      <c r="H10" s="54">
        <v>244401</v>
      </c>
      <c r="I10" s="29"/>
    </row>
    <row r="11" spans="2:12">
      <c r="C11" s="13"/>
      <c r="D11" s="48"/>
      <c r="G11" s="33"/>
      <c r="H11" s="69" t="s">
        <v>23</v>
      </c>
      <c r="I11" s="29"/>
    </row>
    <row r="12" spans="2:12">
      <c r="B12" s="28" t="s">
        <v>11</v>
      </c>
      <c r="D12" s="28"/>
      <c r="E12" s="4"/>
      <c r="F12" s="4"/>
      <c r="G12" s="4"/>
      <c r="H12" s="4"/>
      <c r="L12" s="55"/>
    </row>
    <row r="13" spans="2:12">
      <c r="B13" s="28" t="s">
        <v>24</v>
      </c>
      <c r="E13" s="4"/>
      <c r="F13" s="4"/>
      <c r="G13" s="4"/>
      <c r="H13" s="4"/>
    </row>
    <row r="14" spans="2:12">
      <c r="D14" s="4"/>
      <c r="E14" s="4"/>
      <c r="F14" s="4"/>
      <c r="G14" s="4"/>
      <c r="H14" s="4"/>
    </row>
    <row r="15" spans="2:12">
      <c r="D15" s="29"/>
      <c r="E15" s="29"/>
      <c r="F15" s="29"/>
      <c r="G15" s="29"/>
    </row>
    <row r="16" spans="2:12">
      <c r="D16" s="29"/>
      <c r="E16" s="29"/>
      <c r="F16" s="29"/>
      <c r="G16" s="29"/>
    </row>
    <row r="17" spans="3:8">
      <c r="C17" s="2"/>
    </row>
    <row r="18" spans="3:8">
      <c r="C18" s="2"/>
    </row>
    <row r="19" spans="3:8">
      <c r="C19" s="2"/>
    </row>
    <row r="20" spans="3:8">
      <c r="D20" s="15"/>
      <c r="E20" s="15"/>
      <c r="F20" s="15"/>
      <c r="G20" s="33"/>
      <c r="H20" s="34"/>
    </row>
    <row r="21" spans="3:8">
      <c r="D21" s="29"/>
      <c r="E21" s="15"/>
      <c r="F21" s="15"/>
      <c r="G21" s="33"/>
      <c r="H21" s="29"/>
    </row>
    <row r="22" spans="3:8">
      <c r="D22" s="29"/>
      <c r="E22" s="29"/>
      <c r="F22" s="29"/>
      <c r="G22" s="29"/>
      <c r="H22" s="29"/>
    </row>
  </sheetData>
  <mergeCells count="2">
    <mergeCell ref="B4:C4"/>
    <mergeCell ref="B5:C5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L22"/>
  <sheetViews>
    <sheetView zoomScaleNormal="100" workbookViewId="0"/>
  </sheetViews>
  <sheetFormatPr defaultRowHeight="13.5"/>
  <cols>
    <col min="1" max="1" width="8.625" style="2" customWidth="1"/>
    <col min="2" max="2" width="2.25" style="2" customWidth="1"/>
    <col min="3" max="3" width="23" style="4" customWidth="1"/>
    <col min="4" max="4" width="9.125" style="2" bestFit="1" customWidth="1"/>
    <col min="5" max="5" width="9.125" style="2" customWidth="1"/>
    <col min="6" max="6" width="8.375" style="2" customWidth="1"/>
    <col min="7" max="7" width="7.625" style="2" customWidth="1"/>
    <col min="8" max="8" width="11.375" style="2" customWidth="1"/>
    <col min="9" max="9" width="8.125" style="2" customWidth="1"/>
    <col min="10" max="10" width="12.5" style="2" customWidth="1"/>
    <col min="11" max="11" width="6.625" style="2" customWidth="1"/>
    <col min="12" max="12" width="8.375" style="2" customWidth="1"/>
    <col min="13" max="13" width="6.625" style="2" customWidth="1"/>
    <col min="14" max="16384" width="9" style="2"/>
  </cols>
  <sheetData>
    <row r="2" spans="2:12" ht="14.25" thickBot="1">
      <c r="H2" s="5" t="s">
        <v>16</v>
      </c>
      <c r="I2" s="4"/>
    </row>
    <row r="3" spans="2:12" ht="14.25" thickTop="1">
      <c r="B3" s="76" t="s">
        <v>1</v>
      </c>
      <c r="C3" s="77"/>
      <c r="D3" s="6" t="s">
        <v>2</v>
      </c>
      <c r="E3" s="7" t="s">
        <v>3</v>
      </c>
      <c r="F3" s="7" t="s">
        <v>4</v>
      </c>
      <c r="G3" s="8" t="s">
        <v>5</v>
      </c>
      <c r="H3" s="8" t="s">
        <v>6</v>
      </c>
      <c r="I3" s="29"/>
    </row>
    <row r="4" spans="2:12">
      <c r="B4" s="78" t="s">
        <v>17</v>
      </c>
      <c r="C4" s="79"/>
      <c r="D4" s="41">
        <v>20481</v>
      </c>
      <c r="E4" s="41">
        <v>4400</v>
      </c>
      <c r="F4" s="41">
        <v>699</v>
      </c>
      <c r="G4" s="11">
        <v>21.483326009472194</v>
      </c>
      <c r="H4" s="42">
        <v>27594389</v>
      </c>
      <c r="I4" s="29"/>
      <c r="J4" s="43"/>
    </row>
    <row r="5" spans="2:12">
      <c r="B5" s="13"/>
      <c r="C5" s="44"/>
      <c r="D5" s="45" t="s">
        <v>18</v>
      </c>
      <c r="E5" s="46" t="s">
        <v>19</v>
      </c>
      <c r="F5" s="46" t="s">
        <v>20</v>
      </c>
      <c r="G5" s="47" t="s">
        <v>21</v>
      </c>
      <c r="H5" s="47" t="s">
        <v>22</v>
      </c>
      <c r="I5" s="29"/>
    </row>
    <row r="6" spans="2:12">
      <c r="B6" s="13"/>
      <c r="C6" s="14" t="s">
        <v>8</v>
      </c>
      <c r="D6" s="48">
        <v>7615</v>
      </c>
      <c r="E6" s="49">
        <v>1432</v>
      </c>
      <c r="F6" s="49">
        <v>345</v>
      </c>
      <c r="G6" s="11">
        <v>18.804990151017726</v>
      </c>
      <c r="H6" s="50">
        <v>15519282</v>
      </c>
      <c r="I6" s="29"/>
    </row>
    <row r="7" spans="2:12">
      <c r="B7" s="13"/>
      <c r="C7" s="14" t="s">
        <v>9</v>
      </c>
      <c r="D7" s="48">
        <v>3253</v>
      </c>
      <c r="E7" s="49">
        <v>1074</v>
      </c>
      <c r="F7" s="49">
        <v>154</v>
      </c>
      <c r="G7" s="11">
        <v>33.015677835843839</v>
      </c>
      <c r="H7" s="50">
        <v>3587122</v>
      </c>
      <c r="I7" s="29"/>
    </row>
    <row r="8" spans="2:12">
      <c r="B8" s="13"/>
      <c r="C8" s="14" t="s">
        <v>10</v>
      </c>
      <c r="D8" s="48">
        <v>5074</v>
      </c>
      <c r="E8" s="49">
        <v>1529</v>
      </c>
      <c r="F8" s="49">
        <v>144</v>
      </c>
      <c r="G8" s="11">
        <v>30.134016554986204</v>
      </c>
      <c r="H8" s="50">
        <v>3747940</v>
      </c>
      <c r="I8" s="29"/>
    </row>
    <row r="9" spans="2:12">
      <c r="B9" s="51"/>
      <c r="C9" s="23" t="s">
        <v>14</v>
      </c>
      <c r="D9" s="52">
        <v>4539</v>
      </c>
      <c r="E9" s="53">
        <v>365</v>
      </c>
      <c r="F9" s="53">
        <v>56</v>
      </c>
      <c r="G9" s="40">
        <v>8.0414188147168986</v>
      </c>
      <c r="H9" s="54">
        <v>4740044</v>
      </c>
      <c r="I9" s="29"/>
    </row>
    <row r="10" spans="2:12">
      <c r="C10" s="13"/>
      <c r="D10" s="48"/>
      <c r="E10" s="48"/>
      <c r="G10" s="33"/>
      <c r="H10" s="69" t="s">
        <v>76</v>
      </c>
      <c r="I10" s="29"/>
    </row>
    <row r="11" spans="2:12">
      <c r="B11" s="28" t="s">
        <v>11</v>
      </c>
      <c r="D11" s="28"/>
      <c r="E11" s="4"/>
      <c r="F11" s="4"/>
      <c r="G11" s="4"/>
      <c r="H11" s="4"/>
      <c r="L11" s="55"/>
    </row>
    <row r="12" spans="2:12">
      <c r="B12" s="28" t="s">
        <v>24</v>
      </c>
      <c r="E12" s="4"/>
      <c r="F12" s="4"/>
      <c r="G12" s="4"/>
      <c r="H12" s="4"/>
    </row>
    <row r="13" spans="2:12">
      <c r="D13" s="4"/>
      <c r="E13" s="4"/>
      <c r="F13" s="4"/>
      <c r="G13" s="4"/>
      <c r="H13" s="4"/>
    </row>
    <row r="14" spans="2:12">
      <c r="D14" s="29"/>
      <c r="E14" s="29"/>
      <c r="F14" s="29"/>
      <c r="G14" s="29"/>
    </row>
    <row r="15" spans="2:12">
      <c r="D15" s="29"/>
      <c r="E15" s="29"/>
      <c r="F15" s="29"/>
      <c r="G15" s="29"/>
    </row>
    <row r="16" spans="2:12">
      <c r="C16" s="2"/>
    </row>
    <row r="17" spans="3:8">
      <c r="C17" s="2"/>
    </row>
    <row r="18" spans="3:8">
      <c r="C18" s="2"/>
    </row>
    <row r="19" spans="3:8">
      <c r="D19" s="15"/>
      <c r="E19" s="15"/>
      <c r="F19" s="15"/>
      <c r="G19" s="33"/>
      <c r="H19" s="34"/>
    </row>
    <row r="20" spans="3:8">
      <c r="D20" s="29"/>
      <c r="E20" s="15"/>
      <c r="F20" s="15"/>
      <c r="G20" s="33"/>
      <c r="H20" s="29"/>
    </row>
    <row r="21" spans="3:8">
      <c r="D21" s="29"/>
      <c r="E21" s="56" t="s">
        <v>25</v>
      </c>
      <c r="F21" s="29"/>
      <c r="G21" s="29"/>
      <c r="H21" s="29"/>
    </row>
    <row r="22" spans="3:8">
      <c r="C22" s="4" t="s">
        <v>25</v>
      </c>
    </row>
  </sheetData>
  <mergeCells count="2">
    <mergeCell ref="B3:C3"/>
    <mergeCell ref="B4:C4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20"/>
  <sheetViews>
    <sheetView zoomScaleNormal="100" workbookViewId="0"/>
  </sheetViews>
  <sheetFormatPr defaultRowHeight="13.5"/>
  <cols>
    <col min="1" max="1" width="9" style="2"/>
    <col min="2" max="2" width="2" style="4" customWidth="1"/>
    <col min="3" max="3" width="23" style="4" customWidth="1"/>
    <col min="4" max="4" width="9.125" style="2" bestFit="1" customWidth="1"/>
    <col min="5" max="7" width="9.125" style="2" customWidth="1"/>
    <col min="8" max="8" width="14.125" style="2" bestFit="1" customWidth="1"/>
    <col min="9" max="9" width="8.125" style="2" customWidth="1"/>
    <col min="10" max="10" width="12.5" style="2" customWidth="1"/>
    <col min="11" max="13" width="6.625" style="2" customWidth="1"/>
    <col min="14" max="16384" width="9" style="2"/>
  </cols>
  <sheetData>
    <row r="1" spans="2:14" ht="14.25">
      <c r="B1" s="3"/>
      <c r="C1" s="3"/>
    </row>
    <row r="2" spans="2:14" ht="14.25">
      <c r="B2" s="3"/>
      <c r="C2" s="3"/>
    </row>
    <row r="3" spans="2:14" ht="14.25" thickBot="1">
      <c r="H3" s="5" t="s">
        <v>15</v>
      </c>
      <c r="I3" s="4"/>
      <c r="J3" s="4"/>
      <c r="K3" s="4"/>
      <c r="L3" s="4"/>
      <c r="M3" s="4"/>
      <c r="N3" s="4"/>
    </row>
    <row r="4" spans="2:14" ht="14.25" thickTop="1">
      <c r="B4" s="76" t="s">
        <v>1</v>
      </c>
      <c r="C4" s="77"/>
      <c r="D4" s="6" t="s">
        <v>2</v>
      </c>
      <c r="E4" s="7" t="s">
        <v>3</v>
      </c>
      <c r="F4" s="7" t="s">
        <v>4</v>
      </c>
      <c r="G4" s="8" t="s">
        <v>5</v>
      </c>
      <c r="H4" s="8" t="s">
        <v>6</v>
      </c>
      <c r="I4" s="4"/>
      <c r="J4" s="4"/>
      <c r="K4" s="4"/>
      <c r="L4" s="4"/>
      <c r="M4" s="4"/>
      <c r="N4" s="4"/>
    </row>
    <row r="5" spans="2:14">
      <c r="B5" s="84" t="s">
        <v>7</v>
      </c>
      <c r="C5" s="85"/>
      <c r="D5" s="10">
        <v>17930</v>
      </c>
      <c r="E5" s="10">
        <v>3079</v>
      </c>
      <c r="F5" s="10">
        <v>454</v>
      </c>
      <c r="G5" s="11">
        <v>17.172336865588399</v>
      </c>
      <c r="H5" s="12">
        <v>25142421</v>
      </c>
      <c r="I5" s="4"/>
      <c r="J5" s="4"/>
      <c r="K5" s="4"/>
      <c r="L5" s="4"/>
      <c r="M5" s="4"/>
      <c r="N5" s="4"/>
    </row>
    <row r="6" spans="2:14">
      <c r="B6" s="13"/>
      <c r="C6" s="14" t="s">
        <v>8</v>
      </c>
      <c r="D6" s="15">
        <v>6430</v>
      </c>
      <c r="E6" s="16">
        <v>820</v>
      </c>
      <c r="F6" s="16">
        <v>197</v>
      </c>
      <c r="G6" s="11">
        <v>12.752721617418352</v>
      </c>
      <c r="H6" s="17">
        <v>14532904</v>
      </c>
      <c r="J6" s="4"/>
      <c r="K6" s="4"/>
      <c r="L6" s="4"/>
      <c r="M6" s="4"/>
      <c r="N6" s="4"/>
    </row>
    <row r="7" spans="2:14">
      <c r="B7" s="13"/>
      <c r="C7" s="14" t="s">
        <v>9</v>
      </c>
      <c r="D7" s="15">
        <v>3007</v>
      </c>
      <c r="E7" s="16">
        <v>1252</v>
      </c>
      <c r="F7" s="16">
        <v>132</v>
      </c>
      <c r="G7" s="11">
        <v>41.63618224143665</v>
      </c>
      <c r="H7" s="17">
        <v>3765763</v>
      </c>
      <c r="I7" s="18"/>
    </row>
    <row r="8" spans="2:14">
      <c r="B8" s="13"/>
      <c r="C8" s="14" t="s">
        <v>10</v>
      </c>
      <c r="D8" s="15">
        <v>5922</v>
      </c>
      <c r="E8" s="16">
        <v>886</v>
      </c>
      <c r="F8" s="16">
        <v>117</v>
      </c>
      <c r="G8" s="11">
        <v>14.961161769672399</v>
      </c>
      <c r="H8" s="17">
        <v>3857042</v>
      </c>
      <c r="I8" s="18"/>
    </row>
    <row r="9" spans="2:14">
      <c r="B9" s="22"/>
      <c r="C9" s="23" t="s">
        <v>14</v>
      </c>
      <c r="D9" s="25">
        <v>2571</v>
      </c>
      <c r="E9" s="24">
        <v>121</v>
      </c>
      <c r="F9" s="24">
        <v>8</v>
      </c>
      <c r="G9" s="40">
        <v>4.7063399455464801</v>
      </c>
      <c r="H9" s="39">
        <v>2986711</v>
      </c>
      <c r="I9" s="4"/>
    </row>
    <row r="10" spans="2:14">
      <c r="B10" s="28" t="s">
        <v>11</v>
      </c>
      <c r="C10" s="28"/>
      <c r="D10" s="28"/>
      <c r="E10" s="4"/>
      <c r="F10" s="4"/>
      <c r="G10" s="4"/>
      <c r="H10" s="4"/>
    </row>
    <row r="11" spans="2:14">
      <c r="B11" s="30" t="s">
        <v>12</v>
      </c>
      <c r="C11" s="30"/>
      <c r="D11" s="4"/>
      <c r="E11" s="4"/>
      <c r="F11" s="4"/>
      <c r="G11" s="4"/>
      <c r="H11" s="4"/>
    </row>
    <row r="12" spans="2:14">
      <c r="D12" s="4"/>
      <c r="E12" s="4"/>
      <c r="F12" s="4"/>
      <c r="G12" s="4"/>
      <c r="H12" s="4"/>
    </row>
    <row r="13" spans="2:14">
      <c r="D13" s="29"/>
      <c r="E13" s="29"/>
      <c r="F13" s="29"/>
      <c r="G13" s="29"/>
    </row>
    <row r="14" spans="2:14">
      <c r="D14" s="29"/>
      <c r="E14" s="29"/>
      <c r="F14" s="29"/>
      <c r="G14" s="29"/>
    </row>
    <row r="15" spans="2:14">
      <c r="D15" s="31"/>
      <c r="E15" s="31"/>
      <c r="F15" s="31"/>
      <c r="G15" s="31"/>
      <c r="H15" s="31"/>
    </row>
    <row r="16" spans="2:14">
      <c r="D16" s="15"/>
      <c r="E16" s="32"/>
      <c r="F16" s="32"/>
      <c r="G16" s="33"/>
      <c r="H16" s="34"/>
    </row>
    <row r="17" spans="4:8">
      <c r="D17" s="15"/>
      <c r="E17" s="15"/>
      <c r="F17" s="15"/>
      <c r="G17" s="33"/>
      <c r="H17" s="34"/>
    </row>
    <row r="18" spans="4:8">
      <c r="D18" s="15"/>
      <c r="E18" s="15"/>
      <c r="F18" s="15"/>
      <c r="G18" s="33"/>
      <c r="H18" s="34"/>
    </row>
    <row r="19" spans="4:8">
      <c r="D19" s="29"/>
      <c r="E19" s="15"/>
      <c r="F19" s="15"/>
      <c r="G19" s="33"/>
      <c r="H19" s="29"/>
    </row>
    <row r="20" spans="4:8">
      <c r="D20" s="29"/>
      <c r="E20" s="29"/>
      <c r="F20" s="29"/>
      <c r="G20" s="29"/>
      <c r="H20" s="29"/>
    </row>
  </sheetData>
  <mergeCells count="2">
    <mergeCell ref="B4:C4"/>
    <mergeCell ref="B5:C5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Normal="100" workbookViewId="0">
      <selection sqref="A1:H1"/>
    </sheetView>
  </sheetViews>
  <sheetFormatPr defaultRowHeight="13.5"/>
  <cols>
    <col min="1" max="1" width="2" style="4" customWidth="1"/>
    <col min="2" max="2" width="23" style="4" customWidth="1"/>
    <col min="3" max="3" width="9.125" style="2" bestFit="1" customWidth="1"/>
    <col min="4" max="6" width="9.125" style="2" customWidth="1"/>
    <col min="7" max="7" width="14.125" style="2" bestFit="1" customWidth="1"/>
    <col min="8" max="8" width="8.125" style="2" customWidth="1"/>
    <col min="9" max="9" width="12.5" style="2" customWidth="1"/>
    <col min="10" max="12" width="6.625" style="2" customWidth="1"/>
    <col min="13" max="16384" width="9" style="2"/>
  </cols>
  <sheetData>
    <row r="1" spans="1:13" ht="14.25">
      <c r="A1" s="86"/>
      <c r="B1" s="86"/>
      <c r="C1" s="86"/>
      <c r="D1" s="86"/>
      <c r="E1" s="86"/>
      <c r="F1" s="86"/>
      <c r="G1" s="86"/>
      <c r="H1" s="86"/>
      <c r="I1" s="1"/>
      <c r="J1" s="1"/>
      <c r="K1" s="1"/>
    </row>
    <row r="2" spans="1:13" ht="14.25">
      <c r="A2" s="3"/>
      <c r="B2" s="3"/>
    </row>
    <row r="3" spans="1:13" ht="14.25">
      <c r="A3" s="3"/>
      <c r="B3" s="3"/>
    </row>
    <row r="4" spans="1:13" ht="14.25" thickBot="1">
      <c r="A4" s="22"/>
      <c r="B4" s="22"/>
      <c r="C4" s="35"/>
      <c r="G4" s="5" t="s">
        <v>13</v>
      </c>
      <c r="I4" s="4"/>
      <c r="J4" s="4"/>
      <c r="K4" s="4"/>
      <c r="L4" s="4"/>
      <c r="M4" s="4"/>
    </row>
    <row r="5" spans="1:13" ht="14.25" thickTop="1">
      <c r="A5" s="76" t="s">
        <v>1</v>
      </c>
      <c r="B5" s="77"/>
      <c r="C5" s="6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9"/>
      <c r="I5" s="4"/>
      <c r="J5" s="4"/>
      <c r="K5" s="4"/>
      <c r="L5" s="4"/>
      <c r="M5" s="4"/>
    </row>
    <row r="6" spans="1:13">
      <c r="A6" s="84" t="s">
        <v>7</v>
      </c>
      <c r="B6" s="85"/>
      <c r="C6" s="10">
        <v>19020</v>
      </c>
      <c r="D6" s="10">
        <v>2974</v>
      </c>
      <c r="E6" s="10">
        <v>761</v>
      </c>
      <c r="F6" s="11">
        <v>15.6</v>
      </c>
      <c r="G6" s="12">
        <v>25493300</v>
      </c>
      <c r="H6" s="9"/>
      <c r="I6" s="4"/>
      <c r="J6" s="4"/>
      <c r="K6" s="4"/>
      <c r="L6" s="4"/>
      <c r="M6" s="4"/>
    </row>
    <row r="7" spans="1:13">
      <c r="A7" s="13"/>
      <c r="B7" s="14" t="s">
        <v>8</v>
      </c>
      <c r="C7" s="15">
        <v>7093</v>
      </c>
      <c r="D7" s="16">
        <v>975</v>
      </c>
      <c r="E7" s="16">
        <v>254</v>
      </c>
      <c r="F7" s="11">
        <v>13.745946708021995</v>
      </c>
      <c r="G7" s="17">
        <v>14676261</v>
      </c>
      <c r="H7" s="18"/>
      <c r="I7" s="36"/>
      <c r="J7" s="4"/>
      <c r="K7" s="4"/>
      <c r="L7" s="4"/>
      <c r="M7" s="4"/>
    </row>
    <row r="8" spans="1:13">
      <c r="A8" s="13"/>
      <c r="B8" s="14" t="s">
        <v>9</v>
      </c>
      <c r="C8" s="15">
        <v>3614</v>
      </c>
      <c r="D8" s="16">
        <v>1123</v>
      </c>
      <c r="E8" s="16">
        <v>339</v>
      </c>
      <c r="F8" s="20">
        <v>31.073602656336469</v>
      </c>
      <c r="G8" s="17">
        <v>4886110</v>
      </c>
      <c r="H8" s="21"/>
      <c r="I8" s="4"/>
      <c r="J8" s="4"/>
      <c r="K8" s="4"/>
      <c r="L8" s="4"/>
      <c r="M8" s="4"/>
    </row>
    <row r="9" spans="1:13">
      <c r="A9" s="13"/>
      <c r="B9" s="14" t="s">
        <v>10</v>
      </c>
      <c r="C9" s="15">
        <v>7831</v>
      </c>
      <c r="D9" s="16">
        <v>876</v>
      </c>
      <c r="E9" s="16">
        <v>168</v>
      </c>
      <c r="F9" s="11">
        <v>11.18631081598774</v>
      </c>
      <c r="G9" s="17">
        <v>5416037</v>
      </c>
      <c r="H9" s="21"/>
      <c r="I9" s="4"/>
      <c r="J9" s="4"/>
      <c r="K9" s="4"/>
      <c r="L9" s="4"/>
      <c r="M9" s="4"/>
    </row>
    <row r="10" spans="1:13" ht="15" customHeight="1">
      <c r="A10" s="22"/>
      <c r="B10" s="23" t="s">
        <v>14</v>
      </c>
      <c r="C10" s="25">
        <v>482</v>
      </c>
      <c r="D10" s="37">
        <v>0</v>
      </c>
      <c r="E10" s="37">
        <v>0</v>
      </c>
      <c r="F10" s="38">
        <v>0</v>
      </c>
      <c r="G10" s="39">
        <v>514891</v>
      </c>
      <c r="H10" s="18"/>
      <c r="I10" s="4"/>
      <c r="J10" s="4"/>
      <c r="K10" s="4"/>
      <c r="L10" s="4"/>
      <c r="M10" s="4"/>
    </row>
    <row r="11" spans="1:13">
      <c r="A11" s="28" t="s">
        <v>11</v>
      </c>
      <c r="B11" s="28"/>
      <c r="C11" s="28"/>
      <c r="D11" s="4"/>
      <c r="E11" s="4"/>
      <c r="F11" s="4"/>
      <c r="G11" s="4"/>
      <c r="H11" s="29"/>
    </row>
    <row r="12" spans="1:13">
      <c r="A12" s="30" t="s">
        <v>12</v>
      </c>
      <c r="B12" s="30"/>
      <c r="C12" s="4"/>
      <c r="D12" s="4"/>
      <c r="E12" s="4"/>
      <c r="F12" s="4"/>
      <c r="G12" s="4"/>
      <c r="H12" s="29"/>
    </row>
    <row r="13" spans="1:13">
      <c r="A13" s="30"/>
      <c r="B13" s="30"/>
      <c r="E13" s="4"/>
      <c r="F13" s="4"/>
      <c r="G13" s="4"/>
      <c r="H13" s="29"/>
    </row>
    <row r="14" spans="1:13">
      <c r="C14" s="4"/>
      <c r="D14" s="4"/>
      <c r="E14" s="4"/>
      <c r="F14" s="4"/>
      <c r="G14" s="4"/>
      <c r="H14" s="29"/>
    </row>
    <row r="15" spans="1:13">
      <c r="C15" s="29"/>
      <c r="D15" s="29"/>
      <c r="E15" s="29"/>
      <c r="F15" s="29"/>
      <c r="H15" s="29"/>
    </row>
    <row r="16" spans="1:13">
      <c r="C16" s="29"/>
      <c r="D16" s="29"/>
      <c r="E16" s="29"/>
      <c r="F16" s="29"/>
      <c r="H16" s="29"/>
    </row>
    <row r="17" spans="3:7">
      <c r="C17" s="31"/>
      <c r="D17" s="31"/>
      <c r="E17" s="31"/>
      <c r="F17" s="31"/>
      <c r="G17" s="31"/>
    </row>
    <row r="18" spans="3:7">
      <c r="C18" s="15"/>
      <c r="D18" s="32"/>
      <c r="E18" s="32"/>
      <c r="F18" s="33"/>
      <c r="G18" s="34"/>
    </row>
    <row r="19" spans="3:7">
      <c r="C19" s="15"/>
      <c r="D19" s="15"/>
      <c r="E19" s="15"/>
      <c r="F19" s="33"/>
      <c r="G19" s="34"/>
    </row>
    <row r="20" spans="3:7">
      <c r="C20" s="15"/>
      <c r="D20" s="15"/>
      <c r="E20" s="15"/>
      <c r="F20" s="33"/>
      <c r="G20" s="34"/>
    </row>
    <row r="21" spans="3:7">
      <c r="C21" s="29"/>
      <c r="D21" s="15"/>
      <c r="E21" s="15"/>
      <c r="F21" s="33"/>
      <c r="G21" s="29"/>
    </row>
    <row r="22" spans="3:7">
      <c r="C22" s="29"/>
      <c r="D22" s="29"/>
      <c r="E22" s="29"/>
      <c r="F22" s="29"/>
      <c r="G22" s="29"/>
    </row>
  </sheetData>
  <mergeCells count="3">
    <mergeCell ref="A1:H1"/>
    <mergeCell ref="A5:B5"/>
    <mergeCell ref="A6:B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Normal="100" workbookViewId="0">
      <selection sqref="A1:H1"/>
    </sheetView>
  </sheetViews>
  <sheetFormatPr defaultRowHeight="13.5"/>
  <cols>
    <col min="1" max="1" width="2" style="4" customWidth="1"/>
    <col min="2" max="2" width="23" style="4" customWidth="1"/>
    <col min="3" max="3" width="9.125" style="2" bestFit="1" customWidth="1"/>
    <col min="4" max="6" width="9.125" style="2" customWidth="1"/>
    <col min="7" max="7" width="14.125" style="2" bestFit="1" customWidth="1"/>
    <col min="8" max="8" width="8.125" style="2" customWidth="1"/>
    <col min="9" max="9" width="12.5" style="2" customWidth="1"/>
    <col min="10" max="12" width="6.625" style="2" customWidth="1"/>
    <col min="13" max="16384" width="9" style="2"/>
  </cols>
  <sheetData>
    <row r="1" spans="1:12" ht="14.25">
      <c r="A1" s="86"/>
      <c r="B1" s="86"/>
      <c r="C1" s="86"/>
      <c r="D1" s="86"/>
      <c r="E1" s="86"/>
      <c r="F1" s="86"/>
      <c r="G1" s="86"/>
      <c r="H1" s="86"/>
      <c r="I1" s="1"/>
      <c r="J1" s="1"/>
      <c r="K1" s="1"/>
    </row>
    <row r="2" spans="1:12" ht="14.25">
      <c r="A2" s="3"/>
      <c r="B2" s="3"/>
    </row>
    <row r="3" spans="1:12" ht="14.25">
      <c r="A3" s="3"/>
      <c r="B3" s="3"/>
    </row>
    <row r="4" spans="1:12" ht="14.25" thickBot="1">
      <c r="G4" s="5" t="s">
        <v>0</v>
      </c>
    </row>
    <row r="5" spans="1:12" s="9" customFormat="1" ht="15" customHeight="1" thickTop="1">
      <c r="A5" s="76" t="s">
        <v>1</v>
      </c>
      <c r="B5" s="77"/>
      <c r="C5" s="6" t="s">
        <v>2</v>
      </c>
      <c r="D5" s="7" t="s">
        <v>3</v>
      </c>
      <c r="E5" s="7" t="s">
        <v>4</v>
      </c>
      <c r="F5" s="8" t="s">
        <v>5</v>
      </c>
      <c r="G5" s="8" t="s">
        <v>6</v>
      </c>
    </row>
    <row r="6" spans="1:12" s="9" customFormat="1" ht="15" customHeight="1">
      <c r="A6" s="84" t="s">
        <v>7</v>
      </c>
      <c r="B6" s="85"/>
      <c r="C6" s="10">
        <v>21612</v>
      </c>
      <c r="D6" s="10">
        <v>2539</v>
      </c>
      <c r="E6" s="10">
        <v>819</v>
      </c>
      <c r="F6" s="11">
        <v>11.748102905793079</v>
      </c>
      <c r="G6" s="12">
        <v>25151867</v>
      </c>
    </row>
    <row r="7" spans="1:12" s="19" customFormat="1" ht="15" customHeight="1">
      <c r="A7" s="13"/>
      <c r="B7" s="14" t="s">
        <v>8</v>
      </c>
      <c r="C7" s="15">
        <v>6854</v>
      </c>
      <c r="D7" s="16">
        <v>1142</v>
      </c>
      <c r="E7" s="16">
        <v>325</v>
      </c>
      <c r="F7" s="11">
        <v>16.661803326524659</v>
      </c>
      <c r="G7" s="17">
        <v>12862013</v>
      </c>
      <c r="H7" s="18"/>
      <c r="I7" s="18"/>
      <c r="J7" s="18"/>
      <c r="K7" s="18"/>
      <c r="L7" s="18"/>
    </row>
    <row r="8" spans="1:12" s="19" customFormat="1" ht="15" customHeight="1">
      <c r="A8" s="13"/>
      <c r="B8" s="14" t="s">
        <v>9</v>
      </c>
      <c r="C8" s="15">
        <v>4826</v>
      </c>
      <c r="D8" s="16">
        <v>821</v>
      </c>
      <c r="E8" s="16">
        <v>285</v>
      </c>
      <c r="F8" s="20">
        <v>17.012018234562785</v>
      </c>
      <c r="G8" s="17">
        <v>5605918</v>
      </c>
      <c r="H8" s="21"/>
      <c r="I8" s="18"/>
      <c r="J8" s="18"/>
    </row>
    <row r="9" spans="1:12" s="19" customFormat="1" ht="15" customHeight="1">
      <c r="A9" s="22"/>
      <c r="B9" s="23" t="s">
        <v>10</v>
      </c>
      <c r="C9" s="24">
        <v>9932</v>
      </c>
      <c r="D9" s="25">
        <v>576</v>
      </c>
      <c r="E9" s="25">
        <v>209</v>
      </c>
      <c r="F9" s="26">
        <v>5.799436165928312</v>
      </c>
      <c r="G9" s="27">
        <v>6683934</v>
      </c>
      <c r="I9" s="18"/>
      <c r="J9" s="18"/>
    </row>
    <row r="10" spans="1:12">
      <c r="A10" s="28" t="s">
        <v>11</v>
      </c>
      <c r="B10" s="28"/>
      <c r="C10" s="28"/>
      <c r="D10" s="4"/>
      <c r="E10" s="4"/>
      <c r="F10" s="4"/>
      <c r="G10" s="4"/>
      <c r="H10" s="29"/>
    </row>
    <row r="11" spans="1:12">
      <c r="A11" s="30" t="s">
        <v>12</v>
      </c>
      <c r="B11" s="30"/>
      <c r="C11" s="4"/>
      <c r="D11" s="4"/>
      <c r="E11" s="4"/>
      <c r="F11" s="4"/>
      <c r="G11" s="4"/>
      <c r="H11" s="29"/>
    </row>
    <row r="12" spans="1:12">
      <c r="C12" s="4"/>
      <c r="D12" s="4"/>
      <c r="E12" s="4"/>
      <c r="F12" s="4"/>
      <c r="G12" s="4"/>
      <c r="H12" s="29"/>
    </row>
    <row r="13" spans="1:12">
      <c r="C13" s="29"/>
      <c r="D13" s="29"/>
      <c r="E13" s="29"/>
      <c r="F13" s="29"/>
      <c r="H13" s="29"/>
    </row>
    <row r="14" spans="1:12">
      <c r="C14" s="29"/>
      <c r="D14" s="29"/>
      <c r="E14" s="29"/>
      <c r="F14" s="29"/>
      <c r="H14" s="29"/>
    </row>
    <row r="15" spans="1:12">
      <c r="C15" s="31"/>
      <c r="D15" s="31"/>
      <c r="E15" s="31"/>
      <c r="F15" s="31"/>
      <c r="G15" s="31"/>
    </row>
    <row r="16" spans="1:12">
      <c r="C16" s="15"/>
      <c r="D16" s="32"/>
      <c r="E16" s="32"/>
      <c r="F16" s="33"/>
      <c r="G16" s="34"/>
    </row>
    <row r="17" spans="3:7">
      <c r="C17" s="15"/>
      <c r="D17" s="15"/>
      <c r="E17" s="15"/>
      <c r="F17" s="33"/>
      <c r="G17" s="34"/>
    </row>
    <row r="18" spans="3:7">
      <c r="C18" s="15"/>
      <c r="D18" s="15"/>
      <c r="E18" s="15"/>
      <c r="F18" s="33"/>
      <c r="G18" s="34"/>
    </row>
    <row r="19" spans="3:7">
      <c r="C19" s="29"/>
      <c r="D19" s="15"/>
      <c r="E19" s="15"/>
      <c r="F19" s="33"/>
      <c r="G19" s="29"/>
    </row>
    <row r="20" spans="3:7">
      <c r="C20" s="29"/>
      <c r="D20" s="29"/>
      <c r="E20" s="29"/>
      <c r="F20" s="29"/>
      <c r="G20" s="29"/>
    </row>
  </sheetData>
  <mergeCells count="3">
    <mergeCell ref="A1:H1"/>
    <mergeCell ref="A5:B5"/>
    <mergeCell ref="A6:B6"/>
  </mergeCells>
  <phoneticPr fontId="7"/>
  <pageMargins left="0.7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1-1-2-7図(H25)</vt:lpstr>
      <vt:lpstr>1-1-2-7図(H24)</vt:lpstr>
      <vt:lpstr>1-1-2-7図(H23)</vt:lpstr>
      <vt:lpstr>1-1-2-7図(H22)</vt:lpstr>
      <vt:lpstr>1-1-2-7図(H21)</vt:lpstr>
      <vt:lpstr>1-1-2-7図(H20)</vt:lpstr>
      <vt:lpstr>1-1-2-7図(H19)</vt:lpstr>
      <vt:lpstr>1-1-2-7図(H18)</vt:lpstr>
      <vt:lpstr>1-1-2-7図(H17)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2014-10-14T08:39:49Z</cp:lastPrinted>
  <dcterms:created xsi:type="dcterms:W3CDTF">1996-06-18T08:03:38Z</dcterms:created>
  <dcterms:modified xsi:type="dcterms:W3CDTF">2014-10-22T00:41:16Z</dcterms:modified>
</cp:coreProperties>
</file>