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95" windowHeight="8025" activeTab="0"/>
  </bookViews>
  <sheets>
    <sheet name="資料3-6" sheetId="1" r:id="rId1"/>
  </sheets>
  <definedNames>
    <definedName name="_xlnm.Print_Area" localSheetId="0">'資料3-6'!$A$1:$L$74</definedName>
    <definedName name="Print_Area_MI">#REF!</definedName>
    <definedName name="PRINT_AREA_MI1">#REF!</definedName>
  </definedNames>
  <calcPr fullCalcOnLoad="1"/>
</workbook>
</file>

<file path=xl/sharedStrings.xml><?xml version="1.0" encoding="utf-8"?>
<sst xmlns="http://schemas.openxmlformats.org/spreadsheetml/2006/main" count="80" uniqueCount="69">
  <si>
    <t>注　１　警察庁の統計による。</t>
  </si>
  <si>
    <t>総　数</t>
  </si>
  <si>
    <t>銃刀法</t>
  </si>
  <si>
    <t>毒劇法</t>
  </si>
  <si>
    <t>その他</t>
  </si>
  <si>
    <t>年 次</t>
  </si>
  <si>
    <t>あへん法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</si>
  <si>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</si>
  <si>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</si>
  <si>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</si>
  <si>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</si>
  <si>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</si>
  <si>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</si>
  <si>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</si>
  <si>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</si>
  <si>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</si>
  <si>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</si>
  <si>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</si>
  <si>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</si>
  <si>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</si>
  <si>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</si>
  <si>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</si>
  <si>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</si>
  <si>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</si>
  <si>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</si>
  <si>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</si>
  <si>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</si>
  <si>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</si>
  <si>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</si>
  <si>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</si>
  <si>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</si>
  <si>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</si>
  <si>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</si>
  <si>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</si>
  <si>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</si>
  <si>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</si>
  <si>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</si>
  <si>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</si>
  <si>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</si>
  <si>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</si>
  <si>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</si>
  <si>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</si>
  <si>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</si>
  <si>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</si>
  <si>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</si>
  <si>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</si>
  <si>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</si>
  <si>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</si>
  <si>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</si>
  <si>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</si>
  <si>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</si>
  <si>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</si>
  <si>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</si>
  <si>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麻　薬
取締法</t>
  </si>
  <si>
    <t>大　麻
取締法</t>
  </si>
  <si>
    <t>覚せい剤　　　　取締法</t>
  </si>
  <si>
    <t>16</t>
  </si>
  <si>
    <t>薬物犯罪</t>
  </si>
  <si>
    <t>軽犯罪法</t>
  </si>
  <si>
    <t xml:space="preserve">  31年</t>
  </si>
  <si>
    <t>　　３　「薬物犯罪」は，覚せい剤取締法，大麻取締法，麻薬取締法，あへん取締法及び毒劇法の各違反をいう。</t>
  </si>
  <si>
    <t>資料３－６　少年による特別法犯 送致人員（罪名別）</t>
  </si>
  <si>
    <t>①　昭和</t>
  </si>
  <si>
    <t>②　平成</t>
  </si>
  <si>
    <t>　　４　平成15年までは交通関係４法令違反を除き，16年以降は交通法令違反を除く。</t>
  </si>
  <si>
    <t xml:space="preserve">  元年</t>
  </si>
  <si>
    <t>　　　　（昭和31年～63年）</t>
  </si>
  <si>
    <t>　　　　（平成元年～24年）</t>
  </si>
  <si>
    <t>　　２　犯行時の年齢により，また，触法少年を含まない。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</si>
</sst>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*100"/>
    <numFmt numFmtId="178" formatCode="0.0%"/>
    <numFmt numFmtId="179" formatCode="#,##0.0;\-#,##0.0"/>
    <numFmt numFmtId="180" formatCode="#,##0.000;\-#,##0.000"/>
    <numFmt numFmtId="181" formatCode="#,##0.0000;\-#,##0.0000"/>
    <numFmt numFmtId="182" formatCode="0_);[Red]\(0\)"/>
    <numFmt numFmtId="183" formatCode="#,##0;\-#,##0;&quot;－&quot;"/>
    <numFmt numFmtId="184" formatCode="0.000_);[Red]\(0.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2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7"/>
      <name val="Terminal"/>
      <family val="0"/>
    </font>
    <font>
      <b/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60" applyFont="1" applyAlignment="1">
      <alignment vertical="center"/>
      <protection/>
    </xf>
    <xf numFmtId="0" fontId="6" fillId="0" borderId="0" xfId="60" applyFont="1" applyAlignment="1" applyProtection="1">
      <alignment vertical="center"/>
      <protection/>
    </xf>
    <xf numFmtId="0" fontId="6" fillId="0" borderId="10" xfId="60" applyFont="1" applyBorder="1" applyAlignment="1" applyProtection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0" xfId="60" applyFont="1" applyBorder="1" applyAlignment="1" applyProtection="1">
      <alignment vertical="center" wrapText="1"/>
      <protection/>
    </xf>
    <xf numFmtId="41" fontId="6" fillId="0" borderId="0" xfId="60" applyNumberFormat="1" applyFont="1" applyBorder="1" applyAlignment="1" applyProtection="1">
      <alignment vertical="center"/>
      <protection/>
    </xf>
    <xf numFmtId="41" fontId="6" fillId="0" borderId="11" xfId="60" applyNumberFormat="1" applyFont="1" applyBorder="1" applyAlignment="1" applyProtection="1">
      <alignment vertical="center"/>
      <protection/>
    </xf>
    <xf numFmtId="37" fontId="6" fillId="0" borderId="0" xfId="60" applyNumberFormat="1" applyFont="1" applyBorder="1" applyAlignment="1" applyProtection="1">
      <alignment vertical="center"/>
      <protection/>
    </xf>
    <xf numFmtId="0" fontId="6" fillId="0" borderId="0" xfId="60" applyFont="1" applyFill="1" applyAlignment="1">
      <alignment vertical="center"/>
      <protection/>
    </xf>
    <xf numFmtId="41" fontId="6" fillId="0" borderId="12" xfId="60" applyNumberFormat="1" applyFont="1" applyBorder="1" applyAlignment="1" applyProtection="1">
      <alignment vertical="center"/>
      <protection/>
    </xf>
    <xf numFmtId="41" fontId="6" fillId="0" borderId="13" xfId="60" applyNumberFormat="1" applyFont="1" applyBorder="1" applyAlignment="1" applyProtection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49" fontId="9" fillId="0" borderId="0" xfId="60" applyNumberFormat="1" applyFont="1" applyAlignment="1">
      <alignment horizontal="left" vertical="center"/>
      <protection/>
    </xf>
    <xf numFmtId="41" fontId="6" fillId="0" borderId="12" xfId="0" applyNumberFormat="1" applyFont="1" applyBorder="1" applyAlignment="1">
      <alignment/>
    </xf>
    <xf numFmtId="41" fontId="6" fillId="0" borderId="14" xfId="60" applyNumberFormat="1" applyFont="1" applyFill="1" applyBorder="1" applyAlignment="1" applyProtection="1">
      <alignment vertical="center"/>
      <protection/>
    </xf>
    <xf numFmtId="41" fontId="6" fillId="0" borderId="14" xfId="0" applyNumberFormat="1" applyFont="1" applyFill="1" applyBorder="1" applyAlignment="1">
      <alignment/>
    </xf>
    <xf numFmtId="37" fontId="6" fillId="0" borderId="0" xfId="60" applyNumberFormat="1" applyFont="1" applyFill="1" applyBorder="1" applyAlignment="1" applyProtection="1">
      <alignment vertical="center"/>
      <protection/>
    </xf>
    <xf numFmtId="41" fontId="6" fillId="0" borderId="12" xfId="60" applyNumberFormat="1" applyFont="1" applyFill="1" applyBorder="1" applyAlignment="1" applyProtection="1">
      <alignment vertical="center"/>
      <protection/>
    </xf>
    <xf numFmtId="41" fontId="6" fillId="0" borderId="12" xfId="0" applyNumberFormat="1" applyFont="1" applyFill="1" applyBorder="1" applyAlignment="1">
      <alignment/>
    </xf>
    <xf numFmtId="0" fontId="6" fillId="0" borderId="0" xfId="60" applyFont="1" applyBorder="1" applyAlignment="1" applyProtection="1" quotePrefix="1">
      <alignment horizontal="center" vertical="center"/>
      <protection/>
    </xf>
    <xf numFmtId="41" fontId="6" fillId="0" borderId="0" xfId="60" applyNumberFormat="1" applyFont="1" applyAlignment="1">
      <alignment vertical="center"/>
      <protection/>
    </xf>
    <xf numFmtId="0" fontId="9" fillId="0" borderId="0" xfId="0" applyFont="1" applyAlignment="1">
      <alignment/>
    </xf>
    <xf numFmtId="41" fontId="6" fillId="0" borderId="11" xfId="60" applyNumberFormat="1" applyFont="1" applyFill="1" applyBorder="1" applyAlignment="1" applyProtection="1">
      <alignment vertical="center"/>
      <protection/>
    </xf>
    <xf numFmtId="41" fontId="6" fillId="0" borderId="15" xfId="60" applyNumberFormat="1" applyFont="1" applyFill="1" applyBorder="1" applyAlignment="1" applyProtection="1">
      <alignment vertical="center"/>
      <protection/>
    </xf>
    <xf numFmtId="41" fontId="6" fillId="0" borderId="16" xfId="60" applyNumberFormat="1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 quotePrefix="1">
      <alignment horizontal="center" vertical="center"/>
      <protection/>
    </xf>
    <xf numFmtId="41" fontId="6" fillId="0" borderId="0" xfId="60" applyNumberFormat="1" applyFont="1" applyFill="1" applyBorder="1" applyAlignment="1" applyProtection="1">
      <alignment vertical="center"/>
      <protection/>
    </xf>
    <xf numFmtId="41" fontId="6" fillId="0" borderId="17" xfId="60" applyNumberFormat="1" applyFont="1" applyBorder="1" applyAlignment="1" applyProtection="1">
      <alignment vertical="center"/>
      <protection/>
    </xf>
    <xf numFmtId="0" fontId="6" fillId="24" borderId="15" xfId="60" applyFont="1" applyFill="1" applyBorder="1" applyAlignment="1" applyProtection="1">
      <alignment horizontal="distributed" vertical="center" wrapText="1"/>
      <protection/>
    </xf>
    <xf numFmtId="0" fontId="6" fillId="24" borderId="14" xfId="60" applyFont="1" applyFill="1" applyBorder="1" applyAlignment="1" applyProtection="1">
      <alignment horizontal="distributed" vertical="center" wrapText="1"/>
      <protection/>
    </xf>
    <xf numFmtId="0" fontId="6" fillId="0" borderId="0" xfId="60" applyFont="1" applyBorder="1" applyAlignment="1" applyProtection="1">
      <alignment horizontal="right" vertical="center"/>
      <protection/>
    </xf>
    <xf numFmtId="41" fontId="6" fillId="0" borderId="15" xfId="60" applyNumberFormat="1" applyFont="1" applyBorder="1" applyAlignment="1" applyProtection="1">
      <alignment vertical="center"/>
      <protection/>
    </xf>
    <xf numFmtId="41" fontId="6" fillId="0" borderId="14" xfId="60" applyNumberFormat="1" applyFont="1" applyBorder="1" applyAlignment="1" applyProtection="1">
      <alignment vertical="center"/>
      <protection/>
    </xf>
    <xf numFmtId="41" fontId="6" fillId="0" borderId="14" xfId="0" applyNumberFormat="1" applyFont="1" applyBorder="1" applyAlignment="1">
      <alignment/>
    </xf>
    <xf numFmtId="0" fontId="6" fillId="0" borderId="18" xfId="60" applyFont="1" applyBorder="1" applyAlignment="1" applyProtection="1" quotePrefix="1">
      <alignment horizontal="center" vertical="center"/>
      <protection/>
    </xf>
    <xf numFmtId="41" fontId="6" fillId="0" borderId="18" xfId="60" applyNumberFormat="1" applyFont="1" applyBorder="1" applyAlignment="1" applyProtection="1">
      <alignment vertical="center"/>
      <protection/>
    </xf>
    <xf numFmtId="41" fontId="6" fillId="0" borderId="18" xfId="0" applyNumberFormat="1" applyFont="1" applyBorder="1" applyAlignment="1">
      <alignment/>
    </xf>
    <xf numFmtId="41" fontId="6" fillId="0" borderId="10" xfId="60" applyNumberFormat="1" applyFont="1" applyBorder="1" applyAlignment="1" applyProtection="1">
      <alignment vertical="center"/>
      <protection/>
    </xf>
    <xf numFmtId="41" fontId="6" fillId="0" borderId="10" xfId="0" applyNumberFormat="1" applyFont="1" applyBorder="1" applyAlignment="1">
      <alignment/>
    </xf>
    <xf numFmtId="0" fontId="6" fillId="25" borderId="13" xfId="60" applyFont="1" applyFill="1" applyBorder="1" applyAlignment="1" applyProtection="1" quotePrefix="1">
      <alignment horizontal="center" vertical="center"/>
      <protection/>
    </xf>
    <xf numFmtId="0" fontId="6" fillId="25" borderId="19" xfId="60" applyFont="1" applyFill="1" applyBorder="1" applyAlignment="1" applyProtection="1" quotePrefix="1">
      <alignment horizontal="center" vertical="center"/>
      <protection/>
    </xf>
    <xf numFmtId="0" fontId="6" fillId="25" borderId="0" xfId="60" applyFont="1" applyFill="1" applyBorder="1" applyAlignment="1" applyProtection="1" quotePrefix="1">
      <alignment horizontal="center" vertical="center"/>
      <protection/>
    </xf>
    <xf numFmtId="0" fontId="6" fillId="25" borderId="16" xfId="60" applyFont="1" applyFill="1" applyBorder="1" applyAlignment="1" applyProtection="1" quotePrefix="1">
      <alignment horizontal="center" vertical="center"/>
      <protection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Border="1" applyAlignment="1">
      <alignment/>
    </xf>
    <xf numFmtId="0" fontId="6" fillId="24" borderId="20" xfId="60" applyFont="1" applyFill="1" applyBorder="1" applyAlignment="1" applyProtection="1">
      <alignment horizontal="center" vertical="center" wrapText="1"/>
      <protection/>
    </xf>
    <xf numFmtId="0" fontId="0" fillId="24" borderId="15" xfId="0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/>
    </xf>
    <xf numFmtId="0" fontId="6" fillId="24" borderId="16" xfId="60" applyFont="1" applyFill="1" applyBorder="1" applyAlignment="1" applyProtection="1">
      <alignment horizontal="center" vertical="center" wrapText="1"/>
      <protection/>
    </xf>
    <xf numFmtId="0" fontId="6" fillId="24" borderId="19" xfId="60" applyFont="1" applyFill="1" applyBorder="1" applyAlignment="1" applyProtection="1">
      <alignment horizontal="center" vertical="center" wrapText="1"/>
      <protection/>
    </xf>
    <xf numFmtId="0" fontId="6" fillId="24" borderId="13" xfId="60" applyFont="1" applyFill="1" applyBorder="1" applyAlignment="1" applyProtection="1">
      <alignment horizontal="center" vertical="center"/>
      <protection/>
    </xf>
    <xf numFmtId="0" fontId="6" fillId="24" borderId="19" xfId="60" applyFont="1" applyFill="1" applyBorder="1" applyAlignment="1" applyProtection="1">
      <alignment horizontal="center" vertical="center"/>
      <protection/>
    </xf>
    <xf numFmtId="0" fontId="6" fillId="24" borderId="11" xfId="60" applyFont="1" applyFill="1" applyBorder="1" applyAlignment="1" applyProtection="1">
      <alignment horizontal="center" vertical="center" wrapText="1"/>
      <protection/>
    </xf>
    <xf numFmtId="0" fontId="6" fillId="24" borderId="15" xfId="60" applyFont="1" applyFill="1" applyBorder="1" applyAlignment="1" applyProtection="1">
      <alignment horizontal="center" vertical="center" wrapText="1"/>
      <protection/>
    </xf>
    <xf numFmtId="0" fontId="6" fillId="24" borderId="12" xfId="60" applyFont="1" applyFill="1" applyBorder="1" applyAlignment="1" applyProtection="1">
      <alignment horizontal="center" vertical="center" wrapText="1"/>
      <protection/>
    </xf>
    <xf numFmtId="0" fontId="6" fillId="24" borderId="14" xfId="60" applyFont="1" applyFill="1" applyBorder="1" applyAlignment="1" applyProtection="1">
      <alignment horizontal="center" vertical="center" wrapText="1"/>
      <protection/>
    </xf>
    <xf numFmtId="0" fontId="6" fillId="24" borderId="21" xfId="60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>
      <alignment horizontal="center" vertical="center" wrapText="1"/>
    </xf>
    <xf numFmtId="0" fontId="6" fillId="24" borderId="22" xfId="60" applyFont="1" applyFill="1" applyBorder="1" applyAlignment="1" applyProtection="1">
      <alignment horizontal="center" vertical="center" wrapText="1"/>
      <protection/>
    </xf>
    <xf numFmtId="0" fontId="6" fillId="24" borderId="23" xfId="60" applyFont="1" applyFill="1" applyBorder="1" applyAlignment="1" applyProtection="1">
      <alignment horizontal="center" vertical="center" wrapText="1"/>
      <protection/>
    </xf>
    <xf numFmtId="0" fontId="6" fillId="24" borderId="24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-1-2-1図　少年特別法犯の送致人員の推移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FFE1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4"/>
  <sheetViews>
    <sheetView tabSelected="1" zoomScaleSheetLayoutView="100" workbookViewId="0" topLeftCell="A1">
      <selection activeCell="A1" sqref="A1"/>
    </sheetView>
  </sheetViews>
  <sheetFormatPr defaultColWidth="8.66015625" defaultRowHeight="13.5" customHeight="1"/>
  <cols>
    <col min="1" max="1" width="3.58203125" style="1" customWidth="1"/>
    <col min="2" max="2" width="5.58203125" style="1" customWidth="1"/>
    <col min="3" max="4" width="8.58203125" style="1" customWidth="1"/>
    <col min="5" max="5" width="8" style="1" customWidth="1"/>
    <col min="6" max="10" width="8.58203125" style="1" customWidth="1"/>
    <col min="11" max="12" width="8" style="1" customWidth="1"/>
    <col min="13" max="16384" width="9" style="1" customWidth="1"/>
  </cols>
  <sheetData>
    <row r="1" ht="15" customHeight="1"/>
    <row r="2" spans="2:10" ht="15" customHeight="1">
      <c r="B2" s="52" t="s">
        <v>61</v>
      </c>
      <c r="C2" s="52"/>
      <c r="D2" s="52"/>
      <c r="E2" s="52"/>
      <c r="F2" s="52"/>
      <c r="G2" s="52"/>
      <c r="H2" s="52"/>
      <c r="I2" s="52"/>
      <c r="J2" s="52"/>
    </row>
    <row r="3" ht="13.5" customHeight="1">
      <c r="B3" s="2"/>
    </row>
    <row r="4" ht="13.5" customHeight="1">
      <c r="B4" s="2"/>
    </row>
    <row r="5" spans="2:13" ht="13.5" customHeight="1" thickBot="1">
      <c r="B5" s="3" t="s">
        <v>62</v>
      </c>
      <c r="C5" s="3"/>
      <c r="D5" s="3"/>
      <c r="E5" s="3"/>
      <c r="F5" s="3"/>
      <c r="G5" s="3"/>
      <c r="H5" s="3"/>
      <c r="I5" s="4"/>
      <c r="J5" s="4"/>
      <c r="K5" s="4"/>
      <c r="L5" s="35" t="s">
        <v>66</v>
      </c>
      <c r="M5" s="5"/>
    </row>
    <row r="6" spans="2:13" ht="13.5" customHeight="1" thickTop="1">
      <c r="B6" s="55" t="s">
        <v>5</v>
      </c>
      <c r="C6" s="57" t="s">
        <v>1</v>
      </c>
      <c r="D6" s="61" t="s">
        <v>58</v>
      </c>
      <c r="E6" s="59" t="s">
        <v>2</v>
      </c>
      <c r="F6" s="57" t="s">
        <v>57</v>
      </c>
      <c r="G6" s="53"/>
      <c r="H6" s="53"/>
      <c r="I6" s="53"/>
      <c r="J6" s="53"/>
      <c r="K6" s="54"/>
      <c r="L6" s="50" t="s">
        <v>4</v>
      </c>
      <c r="M6" s="6"/>
    </row>
    <row r="7" spans="2:13" ht="27" customHeight="1">
      <c r="B7" s="56"/>
      <c r="C7" s="58"/>
      <c r="D7" s="62"/>
      <c r="E7" s="60"/>
      <c r="F7" s="58"/>
      <c r="G7" s="33" t="s">
        <v>55</v>
      </c>
      <c r="H7" s="33" t="s">
        <v>54</v>
      </c>
      <c r="I7" s="33" t="s">
        <v>53</v>
      </c>
      <c r="J7" s="34" t="s">
        <v>6</v>
      </c>
      <c r="K7" s="33" t="s">
        <v>3</v>
      </c>
      <c r="L7" s="51"/>
      <c r="M7" s="6"/>
    </row>
    <row r="8" spans="2:13" ht="13.5" customHeight="1">
      <c r="B8" s="44" t="s">
        <v>59</v>
      </c>
      <c r="C8" s="32">
        <v>9046</v>
      </c>
      <c r="D8" s="11">
        <v>332</v>
      </c>
      <c r="E8" s="8">
        <v>3343</v>
      </c>
      <c r="F8" s="8">
        <f>SUM(G8:K8)</f>
        <v>340</v>
      </c>
      <c r="G8" s="8">
        <v>308</v>
      </c>
      <c r="H8" s="8">
        <v>2</v>
      </c>
      <c r="I8" s="8">
        <v>28</v>
      </c>
      <c r="J8" s="18">
        <v>0</v>
      </c>
      <c r="K8" s="8">
        <v>2</v>
      </c>
      <c r="L8" s="8">
        <f aca="true" t="shared" si="0" ref="L8:L39">C8-E8-F8-D8</f>
        <v>5031</v>
      </c>
      <c r="M8" s="9"/>
    </row>
    <row r="9" spans="2:13" ht="13.5" customHeight="1">
      <c r="B9" s="44" t="s">
        <v>7</v>
      </c>
      <c r="C9" s="8">
        <v>11696</v>
      </c>
      <c r="D9" s="11">
        <v>448</v>
      </c>
      <c r="E9" s="8">
        <v>4756</v>
      </c>
      <c r="F9" s="8">
        <f>SUM(G9:K9)</f>
        <v>51</v>
      </c>
      <c r="G9" s="8">
        <v>28</v>
      </c>
      <c r="H9" s="8">
        <v>0</v>
      </c>
      <c r="I9" s="8">
        <v>18</v>
      </c>
      <c r="J9" s="18">
        <v>1</v>
      </c>
      <c r="K9" s="8">
        <v>4</v>
      </c>
      <c r="L9" s="8">
        <f t="shared" si="0"/>
        <v>6441</v>
      </c>
      <c r="M9" s="9"/>
    </row>
    <row r="10" spans="2:13" ht="13.5" customHeight="1">
      <c r="B10" s="44" t="s">
        <v>8</v>
      </c>
      <c r="C10" s="8">
        <v>10655</v>
      </c>
      <c r="D10" s="11">
        <v>834</v>
      </c>
      <c r="E10" s="8">
        <v>5179</v>
      </c>
      <c r="F10" s="8">
        <f aca="true" t="shared" si="1" ref="F10:F66">SUM(G10:K10)</f>
        <v>43</v>
      </c>
      <c r="G10" s="8">
        <v>5</v>
      </c>
      <c r="H10" s="8">
        <v>0</v>
      </c>
      <c r="I10" s="8">
        <v>38</v>
      </c>
      <c r="J10" s="18">
        <v>0</v>
      </c>
      <c r="K10" s="8">
        <v>0</v>
      </c>
      <c r="L10" s="8">
        <f t="shared" si="0"/>
        <v>4599</v>
      </c>
      <c r="M10" s="9"/>
    </row>
    <row r="11" spans="2:13" ht="13.5" customHeight="1">
      <c r="B11" s="44" t="s">
        <v>9</v>
      </c>
      <c r="C11" s="8">
        <v>12482</v>
      </c>
      <c r="D11" s="11">
        <v>889</v>
      </c>
      <c r="E11" s="8">
        <v>6032</v>
      </c>
      <c r="F11" s="8">
        <f t="shared" si="1"/>
        <v>89</v>
      </c>
      <c r="G11" s="8">
        <v>16</v>
      </c>
      <c r="H11" s="8">
        <v>0</v>
      </c>
      <c r="I11" s="8">
        <v>71</v>
      </c>
      <c r="J11" s="18">
        <v>1</v>
      </c>
      <c r="K11" s="8">
        <v>1</v>
      </c>
      <c r="L11" s="8">
        <f t="shared" si="0"/>
        <v>5472</v>
      </c>
      <c r="M11" s="9"/>
    </row>
    <row r="12" spans="2:13" ht="13.5" customHeight="1">
      <c r="B12" s="44" t="s">
        <v>10</v>
      </c>
      <c r="C12" s="8">
        <v>15915</v>
      </c>
      <c r="D12" s="11">
        <v>940</v>
      </c>
      <c r="E12" s="8">
        <v>8079</v>
      </c>
      <c r="F12" s="8">
        <f t="shared" si="1"/>
        <v>158</v>
      </c>
      <c r="G12" s="8">
        <v>32</v>
      </c>
      <c r="H12" s="8">
        <v>0</v>
      </c>
      <c r="I12" s="8">
        <v>124</v>
      </c>
      <c r="J12" s="18">
        <v>2</v>
      </c>
      <c r="K12" s="8">
        <v>0</v>
      </c>
      <c r="L12" s="8">
        <f t="shared" si="0"/>
        <v>6738</v>
      </c>
      <c r="M12" s="9"/>
    </row>
    <row r="13" spans="2:12" ht="13.5" customHeight="1">
      <c r="B13" s="44" t="s">
        <v>11</v>
      </c>
      <c r="C13" s="8">
        <v>14325</v>
      </c>
      <c r="D13" s="11">
        <v>1017</v>
      </c>
      <c r="E13" s="8">
        <v>8011</v>
      </c>
      <c r="F13" s="8">
        <f t="shared" si="1"/>
        <v>113</v>
      </c>
      <c r="G13" s="8">
        <v>19</v>
      </c>
      <c r="H13" s="8">
        <v>1</v>
      </c>
      <c r="I13" s="8">
        <v>90</v>
      </c>
      <c r="J13" s="18">
        <v>1</v>
      </c>
      <c r="K13" s="8">
        <v>2</v>
      </c>
      <c r="L13" s="8">
        <f t="shared" si="0"/>
        <v>5184</v>
      </c>
    </row>
    <row r="14" spans="2:13" ht="13.5" customHeight="1">
      <c r="B14" s="44" t="s">
        <v>12</v>
      </c>
      <c r="C14" s="8">
        <v>16108</v>
      </c>
      <c r="D14" s="11">
        <v>1469</v>
      </c>
      <c r="E14" s="8">
        <v>8849</v>
      </c>
      <c r="F14" s="8">
        <f t="shared" si="1"/>
        <v>160</v>
      </c>
      <c r="G14" s="8">
        <v>21</v>
      </c>
      <c r="H14" s="8">
        <v>1</v>
      </c>
      <c r="I14" s="8">
        <v>133</v>
      </c>
      <c r="J14" s="18">
        <v>0</v>
      </c>
      <c r="K14" s="8">
        <v>5</v>
      </c>
      <c r="L14" s="8">
        <f t="shared" si="0"/>
        <v>5630</v>
      </c>
      <c r="M14" s="10"/>
    </row>
    <row r="15" spans="2:12" ht="13.5" customHeight="1">
      <c r="B15" s="44" t="s">
        <v>13</v>
      </c>
      <c r="C15" s="8">
        <v>18967</v>
      </c>
      <c r="D15" s="11">
        <v>2107</v>
      </c>
      <c r="E15" s="8">
        <v>10129</v>
      </c>
      <c r="F15" s="8">
        <f t="shared" si="1"/>
        <v>158</v>
      </c>
      <c r="G15" s="8">
        <v>66</v>
      </c>
      <c r="H15" s="8">
        <v>0</v>
      </c>
      <c r="I15" s="8">
        <v>91</v>
      </c>
      <c r="J15" s="18">
        <v>1</v>
      </c>
      <c r="K15" s="8">
        <v>0</v>
      </c>
      <c r="L15" s="8">
        <f t="shared" si="0"/>
        <v>6573</v>
      </c>
    </row>
    <row r="16" spans="2:12" ht="13.5" customHeight="1">
      <c r="B16" s="44" t="s">
        <v>14</v>
      </c>
      <c r="C16" s="8">
        <v>17155</v>
      </c>
      <c r="D16" s="11">
        <v>2188</v>
      </c>
      <c r="E16" s="8">
        <v>9646</v>
      </c>
      <c r="F16" s="8">
        <f t="shared" si="1"/>
        <v>72</v>
      </c>
      <c r="G16" s="8">
        <v>38</v>
      </c>
      <c r="H16" s="8">
        <v>1</v>
      </c>
      <c r="I16" s="8">
        <v>28</v>
      </c>
      <c r="J16" s="18">
        <v>2</v>
      </c>
      <c r="K16" s="8">
        <v>3</v>
      </c>
      <c r="L16" s="8">
        <f t="shared" si="0"/>
        <v>5249</v>
      </c>
    </row>
    <row r="17" spans="2:12" ht="13.5" customHeight="1">
      <c r="B17" s="44" t="s">
        <v>15</v>
      </c>
      <c r="C17" s="8">
        <v>16328</v>
      </c>
      <c r="D17" s="11">
        <v>1781</v>
      </c>
      <c r="E17" s="8">
        <v>8389</v>
      </c>
      <c r="F17" s="8">
        <f t="shared" si="1"/>
        <v>67</v>
      </c>
      <c r="G17" s="8">
        <v>28</v>
      </c>
      <c r="H17" s="11">
        <v>6</v>
      </c>
      <c r="I17" s="8">
        <v>18</v>
      </c>
      <c r="J17" s="18">
        <v>1</v>
      </c>
      <c r="K17" s="8">
        <v>14</v>
      </c>
      <c r="L17" s="8">
        <f t="shared" si="0"/>
        <v>6091</v>
      </c>
    </row>
    <row r="18" spans="2:12" ht="13.5" customHeight="1">
      <c r="B18" s="44" t="s">
        <v>16</v>
      </c>
      <c r="C18" s="8">
        <v>15012</v>
      </c>
      <c r="D18" s="11">
        <v>1515</v>
      </c>
      <c r="E18" s="11">
        <v>7721</v>
      </c>
      <c r="F18" s="8">
        <f t="shared" si="1"/>
        <v>50</v>
      </c>
      <c r="G18" s="11">
        <v>33</v>
      </c>
      <c r="H18" s="12">
        <v>1</v>
      </c>
      <c r="I18" s="11">
        <v>14</v>
      </c>
      <c r="J18" s="18">
        <v>0</v>
      </c>
      <c r="K18" s="12">
        <v>2</v>
      </c>
      <c r="L18" s="8">
        <f t="shared" si="0"/>
        <v>5726</v>
      </c>
    </row>
    <row r="19" spans="2:13" ht="13.5" customHeight="1">
      <c r="B19" s="44" t="s">
        <v>17</v>
      </c>
      <c r="C19" s="8">
        <v>11795</v>
      </c>
      <c r="D19" s="11">
        <v>1314</v>
      </c>
      <c r="E19" s="8">
        <v>5362</v>
      </c>
      <c r="F19" s="8">
        <f t="shared" si="1"/>
        <v>43</v>
      </c>
      <c r="G19" s="8">
        <v>15</v>
      </c>
      <c r="H19" s="8">
        <v>14</v>
      </c>
      <c r="I19" s="8">
        <v>11</v>
      </c>
      <c r="J19" s="18">
        <v>2</v>
      </c>
      <c r="K19" s="8">
        <v>1</v>
      </c>
      <c r="L19" s="8">
        <f t="shared" si="0"/>
        <v>5076</v>
      </c>
      <c r="M19" s="10"/>
    </row>
    <row r="20" spans="2:12" ht="13.5" customHeight="1">
      <c r="B20" s="44" t="s">
        <v>18</v>
      </c>
      <c r="C20" s="8">
        <v>10590</v>
      </c>
      <c r="D20" s="11">
        <v>1189</v>
      </c>
      <c r="E20" s="8">
        <v>3804</v>
      </c>
      <c r="F20" s="8">
        <f t="shared" si="1"/>
        <v>53</v>
      </c>
      <c r="G20" s="8">
        <v>13</v>
      </c>
      <c r="H20" s="8">
        <v>37</v>
      </c>
      <c r="I20" s="8">
        <v>1</v>
      </c>
      <c r="J20" s="18">
        <v>2</v>
      </c>
      <c r="K20" s="8">
        <v>0</v>
      </c>
      <c r="L20" s="8">
        <f t="shared" si="0"/>
        <v>5544</v>
      </c>
    </row>
    <row r="21" spans="2:12" ht="13.5" customHeight="1">
      <c r="B21" s="44" t="s">
        <v>19</v>
      </c>
      <c r="C21" s="8">
        <v>9532</v>
      </c>
      <c r="D21" s="11">
        <v>962</v>
      </c>
      <c r="E21" s="8">
        <v>3031</v>
      </c>
      <c r="F21" s="8">
        <f t="shared" si="1"/>
        <v>43</v>
      </c>
      <c r="G21" s="8">
        <v>11</v>
      </c>
      <c r="H21" s="8">
        <v>28</v>
      </c>
      <c r="I21" s="8">
        <v>3</v>
      </c>
      <c r="J21" s="18">
        <v>1</v>
      </c>
      <c r="K21" s="8">
        <v>0</v>
      </c>
      <c r="L21" s="8">
        <f t="shared" si="0"/>
        <v>5496</v>
      </c>
    </row>
    <row r="22" spans="2:12" ht="13.5" customHeight="1">
      <c r="B22" s="44" t="s">
        <v>20</v>
      </c>
      <c r="C22" s="8">
        <v>9515</v>
      </c>
      <c r="D22" s="11">
        <v>976</v>
      </c>
      <c r="E22" s="8">
        <v>2532</v>
      </c>
      <c r="F22" s="8">
        <f t="shared" si="1"/>
        <v>123</v>
      </c>
      <c r="G22" s="8">
        <v>30</v>
      </c>
      <c r="H22" s="8">
        <v>78</v>
      </c>
      <c r="I22" s="8">
        <v>11</v>
      </c>
      <c r="J22" s="18">
        <v>2</v>
      </c>
      <c r="K22" s="8">
        <v>2</v>
      </c>
      <c r="L22" s="8">
        <f t="shared" si="0"/>
        <v>5884</v>
      </c>
    </row>
    <row r="23" spans="2:12" ht="13.5" customHeight="1">
      <c r="B23" s="44" t="s">
        <v>21</v>
      </c>
      <c r="C23" s="8">
        <v>8052</v>
      </c>
      <c r="D23" s="11">
        <v>836</v>
      </c>
      <c r="E23" s="8">
        <v>1764</v>
      </c>
      <c r="F23" s="8">
        <f t="shared" si="1"/>
        <v>142</v>
      </c>
      <c r="G23" s="8">
        <v>30</v>
      </c>
      <c r="H23" s="8">
        <v>100</v>
      </c>
      <c r="I23" s="8">
        <v>10</v>
      </c>
      <c r="J23" s="18">
        <v>1</v>
      </c>
      <c r="K23" s="8">
        <v>1</v>
      </c>
      <c r="L23" s="8">
        <f t="shared" si="0"/>
        <v>5310</v>
      </c>
    </row>
    <row r="24" spans="2:12" ht="13.5" customHeight="1">
      <c r="B24" s="44" t="s">
        <v>22</v>
      </c>
      <c r="C24" s="8">
        <v>8613</v>
      </c>
      <c r="D24" s="11">
        <v>755</v>
      </c>
      <c r="E24" s="8">
        <v>1469</v>
      </c>
      <c r="F24" s="8">
        <f t="shared" si="1"/>
        <v>1473</v>
      </c>
      <c r="G24" s="8">
        <v>75</v>
      </c>
      <c r="H24" s="8">
        <v>112</v>
      </c>
      <c r="I24" s="8">
        <v>43</v>
      </c>
      <c r="J24" s="18">
        <v>0</v>
      </c>
      <c r="K24" s="8">
        <v>1243</v>
      </c>
      <c r="L24" s="8">
        <f t="shared" si="0"/>
        <v>4916</v>
      </c>
    </row>
    <row r="25" spans="2:12" ht="13.5" customHeight="1">
      <c r="B25" s="44" t="s">
        <v>23</v>
      </c>
      <c r="C25" s="8">
        <v>11791</v>
      </c>
      <c r="D25" s="11">
        <v>598</v>
      </c>
      <c r="E25" s="8">
        <v>1045</v>
      </c>
      <c r="F25" s="8">
        <f t="shared" si="1"/>
        <v>4506</v>
      </c>
      <c r="G25" s="8">
        <v>152</v>
      </c>
      <c r="H25" s="8">
        <v>152</v>
      </c>
      <c r="I25" s="8">
        <v>84</v>
      </c>
      <c r="J25" s="18">
        <v>1</v>
      </c>
      <c r="K25" s="8">
        <v>4117</v>
      </c>
      <c r="L25" s="8">
        <f t="shared" si="0"/>
        <v>5642</v>
      </c>
    </row>
    <row r="26" spans="2:12" ht="13.5" customHeight="1">
      <c r="B26" s="44" t="s">
        <v>24</v>
      </c>
      <c r="C26" s="8">
        <v>13400</v>
      </c>
      <c r="D26" s="11">
        <v>638</v>
      </c>
      <c r="E26" s="8">
        <v>963</v>
      </c>
      <c r="F26" s="8">
        <f t="shared" si="1"/>
        <v>6874</v>
      </c>
      <c r="G26" s="8">
        <v>128</v>
      </c>
      <c r="H26" s="8">
        <v>139</v>
      </c>
      <c r="I26" s="8">
        <v>44</v>
      </c>
      <c r="J26" s="18">
        <v>1</v>
      </c>
      <c r="K26" s="8">
        <v>6562</v>
      </c>
      <c r="L26" s="8">
        <f t="shared" si="0"/>
        <v>4925</v>
      </c>
    </row>
    <row r="27" spans="2:12" ht="13.5" customHeight="1">
      <c r="B27" s="44" t="s">
        <v>25</v>
      </c>
      <c r="C27" s="8">
        <v>16106</v>
      </c>
      <c r="D27" s="11">
        <v>634</v>
      </c>
      <c r="E27" s="8">
        <v>843</v>
      </c>
      <c r="F27" s="8">
        <f t="shared" si="1"/>
        <v>10574</v>
      </c>
      <c r="G27" s="8">
        <v>259</v>
      </c>
      <c r="H27" s="8">
        <v>173</v>
      </c>
      <c r="I27" s="8">
        <v>17</v>
      </c>
      <c r="J27" s="18">
        <v>0</v>
      </c>
      <c r="K27" s="8">
        <v>10125</v>
      </c>
      <c r="L27" s="8">
        <f t="shared" si="0"/>
        <v>4055</v>
      </c>
    </row>
    <row r="28" spans="2:12" ht="13.5" customHeight="1">
      <c r="B28" s="44" t="s">
        <v>26</v>
      </c>
      <c r="C28" s="8">
        <v>23332</v>
      </c>
      <c r="D28" s="11">
        <v>575</v>
      </c>
      <c r="E28" s="8">
        <v>619</v>
      </c>
      <c r="F28" s="8">
        <f t="shared" si="1"/>
        <v>17978</v>
      </c>
      <c r="G28" s="8">
        <v>454</v>
      </c>
      <c r="H28" s="8">
        <v>151</v>
      </c>
      <c r="I28" s="8">
        <v>5</v>
      </c>
      <c r="J28" s="18">
        <v>0</v>
      </c>
      <c r="K28" s="8">
        <v>17368</v>
      </c>
      <c r="L28" s="8">
        <f t="shared" si="0"/>
        <v>4160</v>
      </c>
    </row>
    <row r="29" spans="2:12" ht="13.5" customHeight="1">
      <c r="B29" s="44" t="s">
        <v>27</v>
      </c>
      <c r="C29" s="8">
        <v>23403</v>
      </c>
      <c r="D29" s="11">
        <v>515</v>
      </c>
      <c r="E29" s="8">
        <v>536</v>
      </c>
      <c r="F29" s="8">
        <f t="shared" si="1"/>
        <v>18287</v>
      </c>
      <c r="G29" s="8">
        <v>816</v>
      </c>
      <c r="H29" s="8">
        <v>153</v>
      </c>
      <c r="I29" s="8">
        <v>3</v>
      </c>
      <c r="J29" s="18">
        <v>0</v>
      </c>
      <c r="K29" s="8">
        <v>17315</v>
      </c>
      <c r="L29" s="8">
        <f t="shared" si="0"/>
        <v>4065</v>
      </c>
    </row>
    <row r="30" spans="2:12" ht="13.5" customHeight="1">
      <c r="B30" s="44" t="s">
        <v>28</v>
      </c>
      <c r="C30" s="8">
        <v>29900</v>
      </c>
      <c r="D30" s="11">
        <v>564</v>
      </c>
      <c r="E30" s="8">
        <v>541</v>
      </c>
      <c r="F30" s="8">
        <f t="shared" si="1"/>
        <v>24727</v>
      </c>
      <c r="G30" s="8">
        <v>1423</v>
      </c>
      <c r="H30" s="8">
        <v>179</v>
      </c>
      <c r="I30" s="8">
        <v>8</v>
      </c>
      <c r="J30" s="18">
        <v>0</v>
      </c>
      <c r="K30" s="8">
        <v>23117</v>
      </c>
      <c r="L30" s="8">
        <f t="shared" si="0"/>
        <v>4068</v>
      </c>
    </row>
    <row r="31" spans="2:13" ht="13.5" customHeight="1">
      <c r="B31" s="44" t="s">
        <v>29</v>
      </c>
      <c r="C31" s="8">
        <v>30500</v>
      </c>
      <c r="D31" s="11">
        <v>675</v>
      </c>
      <c r="E31" s="8">
        <v>443</v>
      </c>
      <c r="F31" s="8">
        <f t="shared" si="1"/>
        <v>24931</v>
      </c>
      <c r="G31" s="8">
        <v>1663</v>
      </c>
      <c r="H31" s="8">
        <v>159</v>
      </c>
      <c r="I31" s="8">
        <v>0</v>
      </c>
      <c r="J31" s="18">
        <v>2</v>
      </c>
      <c r="K31" s="8">
        <v>23107</v>
      </c>
      <c r="L31" s="8">
        <f t="shared" si="0"/>
        <v>4451</v>
      </c>
      <c r="M31" s="9"/>
    </row>
    <row r="32" spans="2:13" ht="13.5" customHeight="1">
      <c r="B32" s="44" t="s">
        <v>30</v>
      </c>
      <c r="C32" s="8">
        <v>36033</v>
      </c>
      <c r="D32" s="11">
        <v>768</v>
      </c>
      <c r="E32" s="8">
        <v>405</v>
      </c>
      <c r="F32" s="8">
        <f t="shared" si="1"/>
        <v>29858</v>
      </c>
      <c r="G32" s="8">
        <v>2031</v>
      </c>
      <c r="H32" s="8">
        <v>135</v>
      </c>
      <c r="I32" s="8">
        <v>15</v>
      </c>
      <c r="J32" s="18">
        <v>0</v>
      </c>
      <c r="K32" s="8">
        <v>27677</v>
      </c>
      <c r="L32" s="8">
        <f t="shared" si="0"/>
        <v>5002</v>
      </c>
      <c r="M32" s="9"/>
    </row>
    <row r="33" spans="2:13" ht="13.5" customHeight="1">
      <c r="B33" s="44" t="s">
        <v>31</v>
      </c>
      <c r="C33" s="8">
        <v>35040</v>
      </c>
      <c r="D33" s="11">
        <v>959</v>
      </c>
      <c r="E33" s="8">
        <v>470</v>
      </c>
      <c r="F33" s="8">
        <f t="shared" si="1"/>
        <v>28797</v>
      </c>
      <c r="G33" s="8">
        <v>2575</v>
      </c>
      <c r="H33" s="8">
        <v>90</v>
      </c>
      <c r="I33" s="8">
        <v>2</v>
      </c>
      <c r="J33" s="18">
        <v>0</v>
      </c>
      <c r="K33" s="8">
        <v>26130</v>
      </c>
      <c r="L33" s="8">
        <f t="shared" si="0"/>
        <v>4814</v>
      </c>
      <c r="M33" s="9"/>
    </row>
    <row r="34" spans="2:13" ht="13.5" customHeight="1">
      <c r="B34" s="44" t="s">
        <v>32</v>
      </c>
      <c r="C34" s="8">
        <v>39016</v>
      </c>
      <c r="D34" s="11">
        <v>898</v>
      </c>
      <c r="E34" s="8">
        <v>453</v>
      </c>
      <c r="F34" s="8">
        <f t="shared" si="1"/>
        <v>32129</v>
      </c>
      <c r="G34" s="8">
        <v>2750</v>
      </c>
      <c r="H34" s="8">
        <v>108</v>
      </c>
      <c r="I34" s="8">
        <v>17</v>
      </c>
      <c r="J34" s="18">
        <v>0</v>
      </c>
      <c r="K34" s="8">
        <v>29254</v>
      </c>
      <c r="L34" s="8">
        <f t="shared" si="0"/>
        <v>5536</v>
      </c>
      <c r="M34" s="9"/>
    </row>
    <row r="35" spans="2:13" ht="13.5" customHeight="1">
      <c r="B35" s="44" t="s">
        <v>33</v>
      </c>
      <c r="C35" s="8">
        <v>39062</v>
      </c>
      <c r="D35" s="11">
        <v>1007</v>
      </c>
      <c r="E35" s="8">
        <v>424</v>
      </c>
      <c r="F35" s="8">
        <f t="shared" si="1"/>
        <v>31887</v>
      </c>
      <c r="G35" s="8">
        <v>2667</v>
      </c>
      <c r="H35" s="8">
        <v>89</v>
      </c>
      <c r="I35" s="8">
        <v>4</v>
      </c>
      <c r="J35" s="18">
        <v>0</v>
      </c>
      <c r="K35" s="8">
        <v>29127</v>
      </c>
      <c r="L35" s="8">
        <f t="shared" si="0"/>
        <v>5744</v>
      </c>
      <c r="M35" s="9"/>
    </row>
    <row r="36" spans="2:13" ht="13.5" customHeight="1">
      <c r="B36" s="44" t="s">
        <v>34</v>
      </c>
      <c r="C36" s="8">
        <v>37538</v>
      </c>
      <c r="D36" s="11">
        <v>1002</v>
      </c>
      <c r="E36" s="8">
        <v>417</v>
      </c>
      <c r="F36" s="8">
        <f t="shared" si="1"/>
        <v>30317</v>
      </c>
      <c r="G36" s="8">
        <v>2552</v>
      </c>
      <c r="H36" s="8">
        <v>98</v>
      </c>
      <c r="I36" s="8">
        <v>12</v>
      </c>
      <c r="J36" s="18">
        <v>0</v>
      </c>
      <c r="K36" s="8">
        <v>27655</v>
      </c>
      <c r="L36" s="8">
        <f t="shared" si="0"/>
        <v>5802</v>
      </c>
      <c r="M36" s="9"/>
    </row>
    <row r="37" spans="2:13" ht="13.5" customHeight="1">
      <c r="B37" s="44" t="s">
        <v>35</v>
      </c>
      <c r="C37" s="8">
        <v>33877</v>
      </c>
      <c r="D37" s="11">
        <v>1125</v>
      </c>
      <c r="E37" s="8">
        <v>407</v>
      </c>
      <c r="F37" s="8">
        <f t="shared" si="1"/>
        <v>27506</v>
      </c>
      <c r="G37" s="8">
        <v>2062</v>
      </c>
      <c r="H37" s="8">
        <v>72</v>
      </c>
      <c r="I37" s="8">
        <v>2</v>
      </c>
      <c r="J37" s="18">
        <v>0</v>
      </c>
      <c r="K37" s="8">
        <v>25370</v>
      </c>
      <c r="L37" s="8">
        <f t="shared" si="0"/>
        <v>4839</v>
      </c>
      <c r="M37" s="9"/>
    </row>
    <row r="38" spans="2:13" ht="13.5" customHeight="1">
      <c r="B38" s="44" t="s">
        <v>36</v>
      </c>
      <c r="C38" s="8">
        <v>29571</v>
      </c>
      <c r="D38" s="11">
        <v>1095</v>
      </c>
      <c r="E38" s="8">
        <v>511</v>
      </c>
      <c r="F38" s="8">
        <f t="shared" si="1"/>
        <v>24124</v>
      </c>
      <c r="G38" s="8">
        <v>1708</v>
      </c>
      <c r="H38" s="8">
        <v>88</v>
      </c>
      <c r="I38" s="8">
        <v>2</v>
      </c>
      <c r="J38" s="18">
        <v>0</v>
      </c>
      <c r="K38" s="8">
        <v>22326</v>
      </c>
      <c r="L38" s="8">
        <f t="shared" si="0"/>
        <v>3841</v>
      </c>
      <c r="M38" s="9"/>
    </row>
    <row r="39" spans="2:13" ht="13.5" customHeight="1">
      <c r="B39" s="44" t="s">
        <v>37</v>
      </c>
      <c r="C39" s="8">
        <v>29137</v>
      </c>
      <c r="D39" s="11">
        <v>1223</v>
      </c>
      <c r="E39" s="8">
        <v>523</v>
      </c>
      <c r="F39" s="8">
        <f t="shared" si="1"/>
        <v>24008</v>
      </c>
      <c r="G39" s="8">
        <v>1502</v>
      </c>
      <c r="H39" s="8">
        <v>124</v>
      </c>
      <c r="I39" s="11">
        <v>1</v>
      </c>
      <c r="J39" s="18">
        <v>0</v>
      </c>
      <c r="K39" s="8">
        <v>22381</v>
      </c>
      <c r="L39" s="8">
        <f t="shared" si="0"/>
        <v>3383</v>
      </c>
      <c r="M39" s="9"/>
    </row>
    <row r="40" spans="2:13" ht="13.5" customHeight="1">
      <c r="B40" s="45" t="s">
        <v>38</v>
      </c>
      <c r="C40" s="36">
        <v>30258</v>
      </c>
      <c r="D40" s="37">
        <v>937</v>
      </c>
      <c r="E40" s="36">
        <v>525</v>
      </c>
      <c r="F40" s="36">
        <f t="shared" si="1"/>
        <v>26061</v>
      </c>
      <c r="G40" s="36">
        <v>1273</v>
      </c>
      <c r="H40" s="36">
        <v>131</v>
      </c>
      <c r="I40" s="37">
        <v>1</v>
      </c>
      <c r="J40" s="38">
        <v>0</v>
      </c>
      <c r="K40" s="36">
        <v>24656</v>
      </c>
      <c r="L40" s="36">
        <f aca="true" t="shared" si="2" ref="L40:L63">C40-E40-F40-D40</f>
        <v>2735</v>
      </c>
      <c r="M40" s="9"/>
    </row>
    <row r="41" spans="2:13" ht="12">
      <c r="B41" s="39"/>
      <c r="C41" s="40"/>
      <c r="D41" s="40"/>
      <c r="E41" s="40"/>
      <c r="F41" s="40"/>
      <c r="G41" s="40"/>
      <c r="H41" s="40"/>
      <c r="I41" s="40"/>
      <c r="J41" s="41"/>
      <c r="K41" s="40"/>
      <c r="L41" s="40"/>
      <c r="M41" s="9"/>
    </row>
    <row r="42" spans="2:13" ht="12">
      <c r="B42" s="24"/>
      <c r="C42" s="7"/>
      <c r="D42" s="7"/>
      <c r="E42" s="7"/>
      <c r="F42" s="7"/>
      <c r="G42" s="7"/>
      <c r="H42" s="7"/>
      <c r="I42" s="7"/>
      <c r="J42" s="49"/>
      <c r="K42" s="7"/>
      <c r="L42" s="7"/>
      <c r="M42" s="9"/>
    </row>
    <row r="43" spans="2:13" ht="13.5" customHeight="1" thickBot="1">
      <c r="B43" s="3" t="s">
        <v>63</v>
      </c>
      <c r="C43" s="42"/>
      <c r="D43" s="42"/>
      <c r="E43" s="42"/>
      <c r="F43" s="42"/>
      <c r="G43" s="42"/>
      <c r="H43" s="42"/>
      <c r="I43" s="42"/>
      <c r="J43" s="43"/>
      <c r="K43" s="42"/>
      <c r="L43" s="35" t="s">
        <v>67</v>
      </c>
      <c r="M43" s="9"/>
    </row>
    <row r="44" spans="2:13" ht="13.5" customHeight="1" thickTop="1">
      <c r="B44" s="65" t="s">
        <v>5</v>
      </c>
      <c r="C44" s="61" t="s">
        <v>1</v>
      </c>
      <c r="D44" s="61" t="s">
        <v>58</v>
      </c>
      <c r="E44" s="61" t="s">
        <v>2</v>
      </c>
      <c r="F44" s="50" t="s">
        <v>57</v>
      </c>
      <c r="G44" s="63"/>
      <c r="H44" s="63"/>
      <c r="I44" s="63"/>
      <c r="J44" s="63"/>
      <c r="K44" s="64"/>
      <c r="L44" s="50" t="s">
        <v>4</v>
      </c>
      <c r="M44" s="6"/>
    </row>
    <row r="45" spans="2:13" ht="27" customHeight="1">
      <c r="B45" s="56"/>
      <c r="C45" s="60"/>
      <c r="D45" s="62"/>
      <c r="E45" s="60"/>
      <c r="F45" s="58"/>
      <c r="G45" s="33" t="s">
        <v>55</v>
      </c>
      <c r="H45" s="33" t="s">
        <v>54</v>
      </c>
      <c r="I45" s="33" t="s">
        <v>53</v>
      </c>
      <c r="J45" s="34" t="s">
        <v>6</v>
      </c>
      <c r="K45" s="33" t="s">
        <v>3</v>
      </c>
      <c r="L45" s="51"/>
      <c r="M45" s="6"/>
    </row>
    <row r="46" spans="2:13" ht="13.5" customHeight="1">
      <c r="B46" s="44" t="s">
        <v>65</v>
      </c>
      <c r="C46" s="8">
        <v>27295</v>
      </c>
      <c r="D46" s="11">
        <v>565</v>
      </c>
      <c r="E46" s="8">
        <v>371</v>
      </c>
      <c r="F46" s="8">
        <f t="shared" si="1"/>
        <v>24392</v>
      </c>
      <c r="G46" s="8">
        <v>986</v>
      </c>
      <c r="H46" s="8">
        <v>126</v>
      </c>
      <c r="I46" s="11">
        <v>1</v>
      </c>
      <c r="J46" s="18">
        <v>0</v>
      </c>
      <c r="K46" s="8">
        <v>23279</v>
      </c>
      <c r="L46" s="8">
        <f t="shared" si="2"/>
        <v>1967</v>
      </c>
      <c r="M46" s="9"/>
    </row>
    <row r="47" spans="2:13" ht="13.5" customHeight="1">
      <c r="B47" s="44" t="s">
        <v>39</v>
      </c>
      <c r="C47" s="8">
        <v>28885</v>
      </c>
      <c r="D47" s="11">
        <v>508</v>
      </c>
      <c r="E47" s="8">
        <v>413</v>
      </c>
      <c r="F47" s="8">
        <f t="shared" si="1"/>
        <v>25882</v>
      </c>
      <c r="G47" s="8">
        <v>769</v>
      </c>
      <c r="H47" s="8">
        <v>157</v>
      </c>
      <c r="I47" s="11">
        <v>4</v>
      </c>
      <c r="J47" s="18">
        <v>0</v>
      </c>
      <c r="K47" s="8">
        <v>24952</v>
      </c>
      <c r="L47" s="8">
        <f t="shared" si="2"/>
        <v>2082</v>
      </c>
      <c r="M47" s="9"/>
    </row>
    <row r="48" spans="2:13" ht="13.5" customHeight="1">
      <c r="B48" s="44" t="s">
        <v>40</v>
      </c>
      <c r="C48" s="8">
        <v>26334</v>
      </c>
      <c r="D48" s="11">
        <v>469</v>
      </c>
      <c r="E48" s="8">
        <v>423</v>
      </c>
      <c r="F48" s="8">
        <f t="shared" si="1"/>
        <v>23883</v>
      </c>
      <c r="G48" s="8">
        <v>943</v>
      </c>
      <c r="H48" s="8">
        <v>127</v>
      </c>
      <c r="I48" s="11">
        <v>10</v>
      </c>
      <c r="J48" s="18">
        <v>1</v>
      </c>
      <c r="K48" s="8">
        <v>22802</v>
      </c>
      <c r="L48" s="8">
        <f t="shared" si="2"/>
        <v>1559</v>
      </c>
      <c r="M48" s="9"/>
    </row>
    <row r="49" spans="2:13" ht="13.5" customHeight="1">
      <c r="B49" s="44" t="s">
        <v>41</v>
      </c>
      <c r="C49" s="8">
        <v>20184</v>
      </c>
      <c r="D49" s="11">
        <v>407</v>
      </c>
      <c r="E49" s="8">
        <v>396</v>
      </c>
      <c r="F49" s="8">
        <f t="shared" si="1"/>
        <v>18191</v>
      </c>
      <c r="G49" s="8">
        <v>1001</v>
      </c>
      <c r="H49" s="8">
        <v>211</v>
      </c>
      <c r="I49" s="11">
        <v>10</v>
      </c>
      <c r="J49" s="18">
        <v>0</v>
      </c>
      <c r="K49" s="8">
        <v>16969</v>
      </c>
      <c r="L49" s="8">
        <f t="shared" si="2"/>
        <v>1190</v>
      </c>
      <c r="M49" s="9"/>
    </row>
    <row r="50" spans="2:13" ht="13.5" customHeight="1">
      <c r="B50" s="44" t="s">
        <v>42</v>
      </c>
      <c r="C50" s="8">
        <v>14552</v>
      </c>
      <c r="D50" s="11">
        <v>420</v>
      </c>
      <c r="E50" s="8">
        <v>405</v>
      </c>
      <c r="F50" s="8">
        <f t="shared" si="1"/>
        <v>12392</v>
      </c>
      <c r="G50" s="8">
        <v>980</v>
      </c>
      <c r="H50" s="8">
        <v>247</v>
      </c>
      <c r="I50" s="11">
        <v>12</v>
      </c>
      <c r="J50" s="18">
        <v>1</v>
      </c>
      <c r="K50" s="8">
        <v>11152</v>
      </c>
      <c r="L50" s="8">
        <f t="shared" si="2"/>
        <v>1335</v>
      </c>
      <c r="M50" s="9"/>
    </row>
    <row r="51" spans="2:13" ht="13.5" customHeight="1">
      <c r="B51" s="44" t="s">
        <v>43</v>
      </c>
      <c r="C51" s="8">
        <v>12275</v>
      </c>
      <c r="D51" s="11">
        <v>438</v>
      </c>
      <c r="E51" s="12">
        <v>505</v>
      </c>
      <c r="F51" s="8">
        <f t="shared" si="1"/>
        <v>10100</v>
      </c>
      <c r="G51" s="11">
        <v>827</v>
      </c>
      <c r="H51" s="12">
        <v>297</v>
      </c>
      <c r="I51" s="11">
        <v>17</v>
      </c>
      <c r="J51" s="18">
        <v>3</v>
      </c>
      <c r="K51" s="12">
        <v>8956</v>
      </c>
      <c r="L51" s="8">
        <f t="shared" si="2"/>
        <v>1232</v>
      </c>
      <c r="M51" s="9"/>
    </row>
    <row r="52" spans="2:13" ht="13.5" customHeight="1">
      <c r="B52" s="44" t="s">
        <v>44</v>
      </c>
      <c r="C52" s="8">
        <v>10439</v>
      </c>
      <c r="D52" s="11">
        <v>482</v>
      </c>
      <c r="E52" s="12">
        <v>510</v>
      </c>
      <c r="F52" s="8">
        <f t="shared" si="1"/>
        <v>8286</v>
      </c>
      <c r="G52" s="11">
        <v>1079</v>
      </c>
      <c r="H52" s="12">
        <v>189</v>
      </c>
      <c r="I52" s="11">
        <v>17</v>
      </c>
      <c r="J52" s="18">
        <v>1</v>
      </c>
      <c r="K52" s="12">
        <v>7000</v>
      </c>
      <c r="L52" s="8">
        <f t="shared" si="2"/>
        <v>1161</v>
      </c>
      <c r="M52" s="9"/>
    </row>
    <row r="53" spans="2:13" ht="13.5" customHeight="1">
      <c r="B53" s="44" t="s">
        <v>45</v>
      </c>
      <c r="C53" s="8">
        <v>9372</v>
      </c>
      <c r="D53" s="11">
        <v>568</v>
      </c>
      <c r="E53" s="12">
        <v>479</v>
      </c>
      <c r="F53" s="8">
        <f t="shared" si="1"/>
        <v>7321</v>
      </c>
      <c r="G53" s="11">
        <v>1436</v>
      </c>
      <c r="H53" s="12">
        <v>145</v>
      </c>
      <c r="I53" s="11">
        <v>18</v>
      </c>
      <c r="J53" s="18">
        <v>0</v>
      </c>
      <c r="K53" s="12">
        <v>5722</v>
      </c>
      <c r="L53" s="8">
        <f t="shared" si="2"/>
        <v>1004</v>
      </c>
      <c r="M53" s="9"/>
    </row>
    <row r="54" spans="2:13" ht="13.5" customHeight="1">
      <c r="B54" s="44" t="s">
        <v>46</v>
      </c>
      <c r="C54" s="8">
        <v>9131</v>
      </c>
      <c r="D54" s="11">
        <v>622</v>
      </c>
      <c r="E54" s="12">
        <v>521</v>
      </c>
      <c r="F54" s="8">
        <f t="shared" si="1"/>
        <v>6765</v>
      </c>
      <c r="G54" s="11">
        <v>1596</v>
      </c>
      <c r="H54" s="12">
        <v>103</v>
      </c>
      <c r="I54" s="11">
        <v>7</v>
      </c>
      <c r="J54" s="18">
        <v>2</v>
      </c>
      <c r="K54" s="12">
        <v>5057</v>
      </c>
      <c r="L54" s="8">
        <f t="shared" si="2"/>
        <v>1223</v>
      </c>
      <c r="M54" s="9"/>
    </row>
    <row r="55" spans="2:13" ht="13.5" customHeight="1">
      <c r="B55" s="44" t="s">
        <v>47</v>
      </c>
      <c r="C55" s="8">
        <v>9368</v>
      </c>
      <c r="D55" s="11">
        <v>716</v>
      </c>
      <c r="E55" s="12">
        <v>509</v>
      </c>
      <c r="F55" s="8">
        <f t="shared" si="1"/>
        <v>6884</v>
      </c>
      <c r="G55" s="11">
        <v>1069</v>
      </c>
      <c r="H55" s="12">
        <v>125</v>
      </c>
      <c r="I55" s="11">
        <v>12</v>
      </c>
      <c r="J55" s="18">
        <v>0</v>
      </c>
      <c r="K55" s="12">
        <v>5678</v>
      </c>
      <c r="L55" s="8">
        <f t="shared" si="2"/>
        <v>1259</v>
      </c>
      <c r="M55" s="9"/>
    </row>
    <row r="56" spans="2:13" ht="13.5" customHeight="1">
      <c r="B56" s="44" t="s">
        <v>48</v>
      </c>
      <c r="C56" s="8">
        <v>8340</v>
      </c>
      <c r="D56" s="11">
        <v>542</v>
      </c>
      <c r="E56" s="12">
        <v>264</v>
      </c>
      <c r="F56" s="8">
        <f t="shared" si="1"/>
        <v>6405</v>
      </c>
      <c r="G56" s="11">
        <v>996</v>
      </c>
      <c r="H56" s="12">
        <v>114</v>
      </c>
      <c r="I56" s="11">
        <v>16</v>
      </c>
      <c r="J56" s="18">
        <v>0</v>
      </c>
      <c r="K56" s="12">
        <v>5279</v>
      </c>
      <c r="L56" s="8">
        <f t="shared" si="2"/>
        <v>1129</v>
      </c>
      <c r="M56" s="9"/>
    </row>
    <row r="57" spans="2:13" ht="13.5" customHeight="1">
      <c r="B57" s="44" t="s">
        <v>49</v>
      </c>
      <c r="C57" s="8">
        <v>7481</v>
      </c>
      <c r="D57" s="11">
        <v>596</v>
      </c>
      <c r="E57" s="12">
        <v>249</v>
      </c>
      <c r="F57" s="8">
        <f t="shared" si="1"/>
        <v>5543</v>
      </c>
      <c r="G57" s="11">
        <v>1136</v>
      </c>
      <c r="H57" s="12">
        <v>102</v>
      </c>
      <c r="I57" s="11">
        <v>7</v>
      </c>
      <c r="J57" s="18">
        <v>0</v>
      </c>
      <c r="K57" s="12">
        <v>4298</v>
      </c>
      <c r="L57" s="8">
        <f t="shared" si="2"/>
        <v>1093</v>
      </c>
      <c r="M57" s="9"/>
    </row>
    <row r="58" spans="2:13" s="13" customFormat="1" ht="13.5" customHeight="1">
      <c r="B58" s="44" t="s">
        <v>50</v>
      </c>
      <c r="C58" s="8">
        <v>7025</v>
      </c>
      <c r="D58" s="11">
        <v>627</v>
      </c>
      <c r="E58" s="12">
        <v>242</v>
      </c>
      <c r="F58" s="8">
        <f t="shared" si="1"/>
        <v>4920</v>
      </c>
      <c r="G58" s="11">
        <v>946</v>
      </c>
      <c r="H58" s="12">
        <v>176</v>
      </c>
      <c r="I58" s="11">
        <v>11</v>
      </c>
      <c r="J58" s="18">
        <v>1</v>
      </c>
      <c r="K58" s="12">
        <v>3786</v>
      </c>
      <c r="L58" s="8">
        <f t="shared" si="2"/>
        <v>1236</v>
      </c>
      <c r="M58" s="9"/>
    </row>
    <row r="59" spans="2:13" ht="13.5" customHeight="1">
      <c r="B59" s="46" t="s">
        <v>51</v>
      </c>
      <c r="C59" s="8">
        <v>6451</v>
      </c>
      <c r="D59" s="11">
        <v>714</v>
      </c>
      <c r="E59" s="11">
        <v>223</v>
      </c>
      <c r="F59" s="8">
        <f t="shared" si="1"/>
        <v>4218</v>
      </c>
      <c r="G59" s="11">
        <v>743</v>
      </c>
      <c r="H59" s="7">
        <v>190</v>
      </c>
      <c r="I59" s="22">
        <v>18</v>
      </c>
      <c r="J59" s="18">
        <v>0</v>
      </c>
      <c r="K59" s="11">
        <v>3267</v>
      </c>
      <c r="L59" s="8">
        <f t="shared" si="2"/>
        <v>1296</v>
      </c>
      <c r="M59" s="9"/>
    </row>
    <row r="60" spans="2:13" ht="13.5" customHeight="1">
      <c r="B60" s="44" t="s">
        <v>52</v>
      </c>
      <c r="C60" s="8">
        <v>6771</v>
      </c>
      <c r="D60" s="11">
        <v>874</v>
      </c>
      <c r="E60" s="11">
        <v>281</v>
      </c>
      <c r="F60" s="8">
        <f t="shared" si="1"/>
        <v>4033</v>
      </c>
      <c r="G60" s="11">
        <v>524</v>
      </c>
      <c r="H60" s="7">
        <v>185</v>
      </c>
      <c r="I60" s="11">
        <v>38</v>
      </c>
      <c r="J60" s="18">
        <v>0</v>
      </c>
      <c r="K60" s="11">
        <v>3286</v>
      </c>
      <c r="L60" s="8">
        <f t="shared" si="2"/>
        <v>1583</v>
      </c>
      <c r="M60" s="9"/>
    </row>
    <row r="61" spans="2:13" ht="13.5" customHeight="1">
      <c r="B61" s="44" t="s">
        <v>56</v>
      </c>
      <c r="C61" s="8">
        <v>6272</v>
      </c>
      <c r="D61" s="11">
        <v>1008</v>
      </c>
      <c r="E61" s="11">
        <v>313</v>
      </c>
      <c r="F61" s="8">
        <f t="shared" si="1"/>
        <v>3270</v>
      </c>
      <c r="G61" s="11">
        <v>388</v>
      </c>
      <c r="H61" s="11">
        <v>221</v>
      </c>
      <c r="I61" s="11">
        <v>80</v>
      </c>
      <c r="J61" s="18">
        <v>0</v>
      </c>
      <c r="K61" s="11">
        <v>2581</v>
      </c>
      <c r="L61" s="8">
        <f t="shared" si="2"/>
        <v>1681</v>
      </c>
      <c r="M61" s="9"/>
    </row>
    <row r="62" spans="2:13" s="10" customFormat="1" ht="13.5" customHeight="1">
      <c r="B62" s="44">
        <v>17</v>
      </c>
      <c r="C62" s="27">
        <v>5603</v>
      </c>
      <c r="D62" s="22">
        <v>1233</v>
      </c>
      <c r="E62" s="22">
        <v>322</v>
      </c>
      <c r="F62" s="8">
        <f t="shared" si="1"/>
        <v>2280</v>
      </c>
      <c r="G62" s="22">
        <v>426</v>
      </c>
      <c r="H62" s="22">
        <v>174</v>
      </c>
      <c r="I62" s="22">
        <v>64</v>
      </c>
      <c r="J62" s="23">
        <v>0</v>
      </c>
      <c r="K62" s="22">
        <v>1616</v>
      </c>
      <c r="L62" s="8">
        <f t="shared" si="2"/>
        <v>1768</v>
      </c>
      <c r="M62" s="21"/>
    </row>
    <row r="63" spans="2:13" s="10" customFormat="1" ht="13.5" customHeight="1">
      <c r="B63" s="44">
        <v>18</v>
      </c>
      <c r="C63" s="27">
        <v>5438</v>
      </c>
      <c r="D63" s="22">
        <v>1626</v>
      </c>
      <c r="E63" s="22">
        <v>321</v>
      </c>
      <c r="F63" s="8">
        <f t="shared" si="1"/>
        <v>1492</v>
      </c>
      <c r="G63" s="22">
        <v>288</v>
      </c>
      <c r="H63" s="22">
        <v>187</v>
      </c>
      <c r="I63" s="22">
        <v>36</v>
      </c>
      <c r="J63" s="23">
        <v>0</v>
      </c>
      <c r="K63" s="22">
        <v>981</v>
      </c>
      <c r="L63" s="8">
        <f t="shared" si="2"/>
        <v>1999</v>
      </c>
      <c r="M63" s="21"/>
    </row>
    <row r="64" spans="2:13" s="10" customFormat="1" ht="13.5" customHeight="1">
      <c r="B64" s="44">
        <v>19</v>
      </c>
      <c r="C64" s="27">
        <v>6339</v>
      </c>
      <c r="D64" s="22">
        <v>2673</v>
      </c>
      <c r="E64" s="22">
        <v>342</v>
      </c>
      <c r="F64" s="8">
        <f t="shared" si="1"/>
        <v>1304</v>
      </c>
      <c r="G64" s="22">
        <v>305</v>
      </c>
      <c r="H64" s="22">
        <v>178</v>
      </c>
      <c r="I64" s="22">
        <v>29</v>
      </c>
      <c r="J64" s="23">
        <v>1</v>
      </c>
      <c r="K64" s="22">
        <v>791</v>
      </c>
      <c r="L64" s="8">
        <v>2020</v>
      </c>
      <c r="M64" s="21"/>
    </row>
    <row r="65" spans="2:13" s="10" customFormat="1" ht="13.5" customHeight="1">
      <c r="B65" s="44">
        <v>20</v>
      </c>
      <c r="C65" s="27">
        <v>6736</v>
      </c>
      <c r="D65" s="22">
        <v>3202</v>
      </c>
      <c r="E65" s="22">
        <v>295</v>
      </c>
      <c r="F65" s="8">
        <f t="shared" si="1"/>
        <v>1072</v>
      </c>
      <c r="G65" s="22">
        <v>249</v>
      </c>
      <c r="H65" s="22">
        <v>227</v>
      </c>
      <c r="I65" s="22">
        <v>31</v>
      </c>
      <c r="J65" s="23">
        <f>-K58577</f>
        <v>0</v>
      </c>
      <c r="K65" s="22">
        <v>565</v>
      </c>
      <c r="L65" s="8">
        <f>C65-(E65+D65+F65)</f>
        <v>2167</v>
      </c>
      <c r="M65" s="21"/>
    </row>
    <row r="66" spans="2:13" s="10" customFormat="1" ht="13.5" customHeight="1">
      <c r="B66" s="44">
        <v>21</v>
      </c>
      <c r="C66" s="27">
        <v>7000</v>
      </c>
      <c r="D66" s="22">
        <v>3305</v>
      </c>
      <c r="E66" s="22">
        <v>297</v>
      </c>
      <c r="F66" s="22">
        <f t="shared" si="1"/>
        <v>947</v>
      </c>
      <c r="G66" s="22">
        <v>257</v>
      </c>
      <c r="H66" s="22">
        <v>211</v>
      </c>
      <c r="I66" s="22">
        <v>13</v>
      </c>
      <c r="J66" s="23">
        <f>-J58578</f>
        <v>0</v>
      </c>
      <c r="K66" s="22">
        <v>466</v>
      </c>
      <c r="L66" s="8">
        <v>2451</v>
      </c>
      <c r="M66" s="21"/>
    </row>
    <row r="67" spans="2:13" s="10" customFormat="1" ht="13.5" customHeight="1">
      <c r="B67" s="46">
        <v>22</v>
      </c>
      <c r="C67" s="27">
        <v>7477</v>
      </c>
      <c r="D67" s="22">
        <v>3806</v>
      </c>
      <c r="E67" s="22">
        <v>257</v>
      </c>
      <c r="F67" s="22">
        <v>688</v>
      </c>
      <c r="G67" s="22">
        <v>227</v>
      </c>
      <c r="H67" s="22">
        <v>164</v>
      </c>
      <c r="I67" s="22">
        <v>33</v>
      </c>
      <c r="J67" s="23">
        <v>0</v>
      </c>
      <c r="K67" s="22">
        <v>264</v>
      </c>
      <c r="L67" s="7">
        <v>2726</v>
      </c>
      <c r="M67" s="21"/>
    </row>
    <row r="68" spans="2:13" s="10" customFormat="1" ht="13.5" customHeight="1">
      <c r="B68" s="46">
        <v>23</v>
      </c>
      <c r="C68" s="27">
        <v>8033</v>
      </c>
      <c r="D68" s="22">
        <v>4672</v>
      </c>
      <c r="E68" s="22">
        <v>241</v>
      </c>
      <c r="F68" s="22">
        <v>394</v>
      </c>
      <c r="G68" s="22">
        <v>183</v>
      </c>
      <c r="H68" s="22">
        <v>81</v>
      </c>
      <c r="I68" s="22">
        <v>18</v>
      </c>
      <c r="J68" s="23">
        <v>0</v>
      </c>
      <c r="K68" s="22">
        <v>112</v>
      </c>
      <c r="L68" s="7">
        <v>2726</v>
      </c>
      <c r="M68" s="21"/>
    </row>
    <row r="69" spans="2:13" s="10" customFormat="1" ht="13.5" customHeight="1">
      <c r="B69" s="47">
        <v>24</v>
      </c>
      <c r="C69" s="28">
        <v>6578</v>
      </c>
      <c r="D69" s="19">
        <v>3450</v>
      </c>
      <c r="E69" s="19">
        <v>239</v>
      </c>
      <c r="F69" s="19">
        <f>SUM(G69:K69)</f>
        <v>317</v>
      </c>
      <c r="G69" s="19">
        <v>145</v>
      </c>
      <c r="H69" s="19">
        <v>66</v>
      </c>
      <c r="I69" s="19">
        <v>7</v>
      </c>
      <c r="J69" s="20">
        <v>0</v>
      </c>
      <c r="K69" s="19">
        <v>99</v>
      </c>
      <c r="L69" s="29">
        <f>C69-(D69+E69+F69)</f>
        <v>2572</v>
      </c>
      <c r="M69" s="21"/>
    </row>
    <row r="70" spans="2:13" s="10" customFormat="1" ht="13.5" customHeight="1">
      <c r="B70" s="30"/>
      <c r="C70" s="31"/>
      <c r="D70" s="31"/>
      <c r="E70" s="31"/>
      <c r="F70" s="31"/>
      <c r="G70" s="31"/>
      <c r="H70" s="31"/>
      <c r="I70" s="31"/>
      <c r="J70" s="48"/>
      <c r="K70" s="31"/>
      <c r="L70" s="7"/>
      <c r="M70" s="21"/>
    </row>
    <row r="71" spans="2:13" ht="13.5" customHeight="1">
      <c r="B71" s="14" t="s">
        <v>0</v>
      </c>
      <c r="C71" s="15"/>
      <c r="D71" s="15"/>
      <c r="E71" s="15"/>
      <c r="F71" s="15"/>
      <c r="G71" s="15"/>
      <c r="H71" s="15"/>
      <c r="I71" s="15"/>
      <c r="J71" s="15"/>
      <c r="K71" s="13"/>
      <c r="L71" s="13"/>
      <c r="M71" s="13"/>
    </row>
    <row r="72" spans="2:10" ht="13.5" customHeight="1">
      <c r="B72" s="26" t="s">
        <v>68</v>
      </c>
      <c r="C72" s="16"/>
      <c r="D72" s="16"/>
      <c r="E72" s="16"/>
      <c r="F72" s="16"/>
      <c r="G72" s="16"/>
      <c r="H72" s="16"/>
      <c r="I72" s="16"/>
      <c r="J72" s="16"/>
    </row>
    <row r="73" ht="13.5" customHeight="1">
      <c r="B73" s="17" t="s">
        <v>60</v>
      </c>
    </row>
    <row r="74" spans="2:11" ht="13.5" customHeight="1">
      <c r="B74" s="26" t="s">
        <v>64</v>
      </c>
      <c r="K74" s="25"/>
    </row>
  </sheetData>
  <mergeCells count="15">
    <mergeCell ref="F44:F45"/>
    <mergeCell ref="G44:K44"/>
    <mergeCell ref="L44:L45"/>
    <mergeCell ref="B44:B45"/>
    <mergeCell ref="C44:C45"/>
    <mergeCell ref="D44:D45"/>
    <mergeCell ref="E44:E45"/>
    <mergeCell ref="L6:L7"/>
    <mergeCell ref="B2:J2"/>
    <mergeCell ref="G6:K6"/>
    <mergeCell ref="B6:B7"/>
    <mergeCell ref="C6:C7"/>
    <mergeCell ref="E6:E7"/>
    <mergeCell ref="F6:F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&amp;R&amp;"ＭＳ 明朝,標準"&amp;10&amp;A</oddHeader>
  </headerFooter>
  <rowBreaks count="1" manualBreakCount="1">
    <brk id="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2013-10-22T00:47:23Z</cp:lastPrinted>
  <dcterms:created xsi:type="dcterms:W3CDTF">1997-06-05T13:16:09Z</dcterms:created>
  <dcterms:modified xsi:type="dcterms:W3CDTF">2013-10-30T05:01:13Z</dcterms:modified>
  <cp:category/>
  <cp:version/>
  <cp:contentType/>
  <cp:contentStatus/>
</cp:coreProperties>
</file>