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16" windowWidth="14685" windowHeight="8565" activeTab="0"/>
  </bookViews>
  <sheets>
    <sheet name="4-5-1-1表(H24) " sheetId="1" r:id="rId1"/>
    <sheet name="4-5-1-1表(H23) " sheetId="2" r:id="rId2"/>
    <sheet name="4-5-1-1表(H22)" sheetId="3" r:id="rId3"/>
    <sheet name="4-5-1-1表(H21)" sheetId="4" r:id="rId4"/>
    <sheet name="4-5-1-1表(H20)" sheetId="5" r:id="rId5"/>
    <sheet name="4-5-1-1表(H19)" sheetId="6" r:id="rId6"/>
    <sheet name="4-5-1-1表(H18)" sheetId="7" r:id="rId7"/>
    <sheet name="4-5-1-1表(H13-H17)" sheetId="8" r:id="rId8"/>
  </sheets>
  <definedNames>
    <definedName name="_xlnm.Print_Area" localSheetId="4">'4-5-1-1表(H20)'!$A$1:$N$18</definedName>
    <definedName name="_xlnm.Print_Area" localSheetId="3">'4-5-1-1表(H21)'!$A$1:$O$24</definedName>
  </definedNames>
  <calcPr fullCalcOnLoad="1"/>
</workbook>
</file>

<file path=xl/sharedStrings.xml><?xml version="1.0" encoding="utf-8"?>
<sst xmlns="http://schemas.openxmlformats.org/spreadsheetml/2006/main" count="249" uniqueCount="64">
  <si>
    <t>放火</t>
  </si>
  <si>
    <t>殺人</t>
  </si>
  <si>
    <t>強盗</t>
  </si>
  <si>
    <t>脅迫</t>
  </si>
  <si>
    <t>強姦・強制わいせつ等</t>
  </si>
  <si>
    <t>その他</t>
  </si>
  <si>
    <t>精神障害の疑いのある者</t>
  </si>
  <si>
    <t>（平成14年）</t>
  </si>
  <si>
    <t>（平成13年）</t>
  </si>
  <si>
    <t>（平成15年）</t>
  </si>
  <si>
    <t>精神障害者等 (B)</t>
  </si>
  <si>
    <t>B/A (%)</t>
  </si>
  <si>
    <t>検挙人員総数 (A)</t>
  </si>
  <si>
    <t>精神障害者</t>
  </si>
  <si>
    <t>（平成16年）</t>
  </si>
  <si>
    <t>罪　　　　　名</t>
  </si>
  <si>
    <t>注　１　警察庁の統計による。</t>
  </si>
  <si>
    <t>総数</t>
  </si>
  <si>
    <t>傷害・暴行</t>
  </si>
  <si>
    <t>（平成17年）</t>
  </si>
  <si>
    <t>窃盗・詐欺　・横領　　　　</t>
  </si>
  <si>
    <t>窃盗・詐欺</t>
  </si>
  <si>
    <t>・横　領　</t>
  </si>
  <si>
    <t>（平成18年）</t>
  </si>
  <si>
    <t>（平成19年）</t>
  </si>
  <si>
    <t>　　２　「強制わいせつ等」は，公然わいせつ及びわいせつ物頒布等を含む。</t>
  </si>
  <si>
    <t>　　４　「精神障害者等」とは，「精神障害者」及び「精神障害の疑いのある者」をいう。</t>
  </si>
  <si>
    <t>　　６　｢精神障害の疑いのある者」とは，精神保健及び精神障害者福祉に関する法律24条の規定による都道府県知事への</t>
  </si>
  <si>
    <t>B/A (%)</t>
  </si>
  <si>
    <t>　　３　「横領」は，遺失物等横領を含む。</t>
  </si>
  <si>
    <t>　　　精神保健指定医の診断により医療及び保護の対象となる者をいう。</t>
  </si>
  <si>
    <t>　　　通報の対象となる者のうち，精神障害者を除いた者をいう。</t>
  </si>
  <si>
    <t>　　３　「横領」は，遺失物等横領を含む。</t>
  </si>
  <si>
    <t>　　　精神保健指定医の診断により医療及び保護の対象となる者をいう。</t>
  </si>
  <si>
    <t>　　　通報の対象となる者のうち，精神障害者を除いた者をいう。</t>
  </si>
  <si>
    <t>B/A (%)</t>
  </si>
  <si>
    <t>（平成20年）</t>
  </si>
  <si>
    <t>　　４　「横領」は，遺失物等横領を含む。</t>
  </si>
  <si>
    <t>強姦・強制わいせつ</t>
  </si>
  <si>
    <t>　　　通報の対象となる者のうち，精神障害者以外の者をいう。</t>
  </si>
  <si>
    <t>　　３　｢精神障害の疑いのある者」は，精神保健及び精神障害者福祉に関する法律（昭和25年法律第123号）24条の規定による都道府県知事への</t>
  </si>
  <si>
    <t>　　　護の対象となる者をいう。</t>
  </si>
  <si>
    <t>（平成21年）</t>
  </si>
  <si>
    <t>　　２　「精神障害者」は，統合失調症，中毒性精神病，知的障害，精神病質その他の精神疾患を有し，精神保健指定医の診断により医療及び保</t>
  </si>
  <si>
    <t>　　５　「精神障害者」とは，統合失調症，中毒性精神病，知的障害，精神病質その他の精神疾患を有する者をいい，</t>
  </si>
  <si>
    <t>強姦・ 強制わいせつ等</t>
  </si>
  <si>
    <t>（平成22年）</t>
  </si>
  <si>
    <t>詐欺</t>
  </si>
  <si>
    <t>窃盗</t>
  </si>
  <si>
    <t>４－５－１－１表　精神障害者等による一般刑法犯 検挙人員（罪名別）</t>
  </si>
  <si>
    <t>（平成23年）</t>
  </si>
  <si>
    <t>B / A  (%)</t>
  </si>
  <si>
    <t>　　２　「精神障害者等」は，「精神障害者」（統合失調症，中毒性精神病，知的障害，精神病質及びその他の精神疾患を有し，精神保健指定</t>
  </si>
  <si>
    <t>　　　医の診断により医療及び保護の対象となる者）及び「精神障害の疑いのある者」（精神保健及び精神障害者福祉に関する法律（昭和25年</t>
  </si>
  <si>
    <t>　　　法律第123号）24条の規定による都道府県知事への通報の対象となる者のうち，精神障害者以外の者）をいう。</t>
  </si>
  <si>
    <t>　　　</t>
  </si>
  <si>
    <t>区　　　　分</t>
  </si>
  <si>
    <t>　　２　「精神障害者等」は，「精神障害者」（統合失調症，中毒性精神病，知的障害，精神病質及びその他の精神疾患を有し，精神保健指定医の診断により</t>
  </si>
  <si>
    <t>　　　医療及び保護の対象となる者）及び「精神障害の疑いのある者」（精神保健及び精神障害者福祉に関する法律（昭和25年法律第123号）24条の規定による</t>
  </si>
  <si>
    <t>　　　都道府県知事への通報の対象となる者のうち，精神障害者以外の者）をいう。</t>
  </si>
  <si>
    <t>　　２　「精神障害者等」は，「精神障害者」（統合失調症，中毒性精神病，知的障害，精神病質及びその他の精神疾患を有し，精神保健指定医の診断により</t>
  </si>
  <si>
    <t>　　　医療及び保護の対象となる者）及び「精神障害の疑いのある者」（精神保健及び精神障害者福祉に関する法律（昭和25年法律第123号）24条の規定による</t>
  </si>
  <si>
    <t>　　　</t>
  </si>
  <si>
    <t>（平成24年）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</si>
</sst>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#,##0.0_ "/>
    <numFmt numFmtId="180" formatCode="0_);\(0\)"/>
    <numFmt numFmtId="181" formatCode="0.0_);\(0.0\)"/>
    <numFmt numFmtId="182" formatCode="0_);[Red]\(0\)"/>
    <numFmt numFmtId="183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2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9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/>
    </xf>
    <xf numFmtId="41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176" fontId="3" fillId="0" borderId="9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1" fontId="3" fillId="0" borderId="5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/>
    </xf>
    <xf numFmtId="179" fontId="3" fillId="0" borderId="7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distributed" vertical="center" wrapText="1"/>
    </xf>
    <xf numFmtId="41" fontId="3" fillId="0" borderId="0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9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top"/>
    </xf>
    <xf numFmtId="0" fontId="3" fillId="0" borderId="2" xfId="0" applyFont="1" applyBorder="1" applyAlignment="1">
      <alignment horizontal="distributed" vertical="top"/>
    </xf>
    <xf numFmtId="0" fontId="3" fillId="0" borderId="5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distributed" vertical="top"/>
    </xf>
    <xf numFmtId="0" fontId="3" fillId="0" borderId="1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41" fontId="3" fillId="0" borderId="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9" fontId="3" fillId="0" borderId="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1" fontId="3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 vertical="center"/>
    </xf>
    <xf numFmtId="0" fontId="0" fillId="0" borderId="3" xfId="0" applyBorder="1" applyAlignment="1">
      <alignment horizontal="distributed" vertical="top"/>
    </xf>
    <xf numFmtId="0" fontId="0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 horizontal="right" vertical="center"/>
    </xf>
    <xf numFmtId="0" fontId="0" fillId="0" borderId="2" xfId="0" applyBorder="1" applyAlignment="1">
      <alignment horizontal="distributed" vertical="top"/>
    </xf>
    <xf numFmtId="0" fontId="3" fillId="0" borderId="2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R2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58" customWidth="1"/>
    <col min="2" max="2" width="2.625" style="58" customWidth="1"/>
    <col min="3" max="3" width="20.625" style="58" customWidth="1"/>
    <col min="4" max="13" width="9.625" style="58" customWidth="1"/>
    <col min="14" max="14" width="8.625" style="58" customWidth="1"/>
    <col min="15" max="16384" width="9.00390625" style="58" customWidth="1"/>
  </cols>
  <sheetData>
    <row r="1" spans="2:14" ht="1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8" ht="15" customHeight="1">
      <c r="B2" s="60" t="s">
        <v>49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3:14" ht="13.5" customHeight="1">
      <c r="C3" s="61"/>
      <c r="D3" s="61"/>
      <c r="E3" s="39"/>
      <c r="F3" s="59"/>
      <c r="G3" s="59"/>
      <c r="H3" s="59"/>
      <c r="I3" s="59"/>
      <c r="J3" s="59"/>
      <c r="K3" s="59"/>
      <c r="L3" s="59"/>
      <c r="M3" s="59"/>
      <c r="N3" s="59"/>
    </row>
    <row r="4" spans="2:14" ht="13.5" customHeight="1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4" t="s">
        <v>63</v>
      </c>
      <c r="N4" s="59"/>
    </row>
    <row r="5" spans="2:14" ht="27" customHeight="1" thickTop="1">
      <c r="B5" s="83" t="s">
        <v>56</v>
      </c>
      <c r="C5" s="84"/>
      <c r="D5" s="80" t="s">
        <v>17</v>
      </c>
      <c r="E5" s="79" t="s">
        <v>1</v>
      </c>
      <c r="F5" s="75" t="s">
        <v>2</v>
      </c>
      <c r="G5" s="76" t="s">
        <v>18</v>
      </c>
      <c r="H5" s="75" t="s">
        <v>3</v>
      </c>
      <c r="I5" s="77" t="s">
        <v>48</v>
      </c>
      <c r="J5" s="77" t="s">
        <v>47</v>
      </c>
      <c r="K5" s="75" t="s">
        <v>38</v>
      </c>
      <c r="L5" s="76" t="s">
        <v>0</v>
      </c>
      <c r="M5" s="76" t="s">
        <v>5</v>
      </c>
      <c r="N5" s="59"/>
    </row>
    <row r="6" spans="2:14" ht="13.5" customHeight="1">
      <c r="B6" s="85" t="s">
        <v>12</v>
      </c>
      <c r="C6" s="86"/>
      <c r="D6" s="73">
        <v>287021</v>
      </c>
      <c r="E6" s="44">
        <v>899</v>
      </c>
      <c r="F6" s="40">
        <v>2430</v>
      </c>
      <c r="G6" s="40">
        <v>47362</v>
      </c>
      <c r="H6" s="40">
        <v>2145</v>
      </c>
      <c r="I6" s="40">
        <v>153864</v>
      </c>
      <c r="J6" s="40">
        <v>10997</v>
      </c>
      <c r="K6" s="40">
        <v>3309</v>
      </c>
      <c r="L6" s="40">
        <v>592</v>
      </c>
      <c r="M6" s="40">
        <v>65423</v>
      </c>
      <c r="N6" s="59"/>
    </row>
    <row r="7" spans="2:14" ht="13.5" customHeight="1">
      <c r="B7" s="87" t="s">
        <v>10</v>
      </c>
      <c r="C7" s="82"/>
      <c r="D7" s="74">
        <v>3460</v>
      </c>
      <c r="E7" s="44">
        <v>146</v>
      </c>
      <c r="F7" s="40">
        <v>67</v>
      </c>
      <c r="G7" s="40">
        <v>823</v>
      </c>
      <c r="H7" s="40">
        <v>72</v>
      </c>
      <c r="I7" s="40">
        <v>1313</v>
      </c>
      <c r="J7" s="40">
        <v>155</v>
      </c>
      <c r="K7" s="40">
        <v>59</v>
      </c>
      <c r="L7" s="40">
        <v>119</v>
      </c>
      <c r="M7" s="40">
        <v>706</v>
      </c>
      <c r="N7" s="59"/>
    </row>
    <row r="8" spans="2:14" ht="13.5" customHeight="1">
      <c r="B8" s="65"/>
      <c r="C8" s="66" t="s">
        <v>13</v>
      </c>
      <c r="D8" s="74">
        <v>1799</v>
      </c>
      <c r="E8" s="44">
        <v>79</v>
      </c>
      <c r="F8" s="40">
        <v>35</v>
      </c>
      <c r="G8" s="40">
        <v>426</v>
      </c>
      <c r="H8" s="40">
        <v>35</v>
      </c>
      <c r="I8" s="40">
        <v>656</v>
      </c>
      <c r="J8" s="40">
        <v>80</v>
      </c>
      <c r="K8" s="40">
        <v>38</v>
      </c>
      <c r="L8" s="40">
        <v>55</v>
      </c>
      <c r="M8" s="40">
        <v>395</v>
      </c>
      <c r="N8" s="59"/>
    </row>
    <row r="9" spans="2:14" ht="13.5" customHeight="1">
      <c r="B9" s="65"/>
      <c r="C9" s="66" t="s">
        <v>6</v>
      </c>
      <c r="D9" s="74">
        <v>1661</v>
      </c>
      <c r="E9" s="44">
        <v>67</v>
      </c>
      <c r="F9" s="40">
        <v>32</v>
      </c>
      <c r="G9" s="40">
        <v>397</v>
      </c>
      <c r="H9" s="40">
        <v>37</v>
      </c>
      <c r="I9" s="40">
        <v>657</v>
      </c>
      <c r="J9" s="40">
        <v>75</v>
      </c>
      <c r="K9" s="40">
        <v>21</v>
      </c>
      <c r="L9" s="40">
        <v>64</v>
      </c>
      <c r="M9" s="40">
        <v>311</v>
      </c>
      <c r="N9" s="59"/>
    </row>
    <row r="10" spans="2:14" ht="13.5" customHeight="1">
      <c r="B10" s="88" t="s">
        <v>51</v>
      </c>
      <c r="C10" s="89"/>
      <c r="D10" s="67">
        <v>1.2054867065476045</v>
      </c>
      <c r="E10" s="45">
        <v>16.240266963292548</v>
      </c>
      <c r="F10" s="42">
        <v>2.757201646090535</v>
      </c>
      <c r="G10" s="42">
        <v>1.7376799966217642</v>
      </c>
      <c r="H10" s="42">
        <v>3.3566433566433567</v>
      </c>
      <c r="I10" s="42">
        <v>0.8533510112826912</v>
      </c>
      <c r="J10" s="42">
        <v>1.409475311448577</v>
      </c>
      <c r="K10" s="42">
        <v>1.7830160169235418</v>
      </c>
      <c r="L10" s="42">
        <v>20.10135135135135</v>
      </c>
      <c r="M10" s="42">
        <v>1.0791311923941123</v>
      </c>
      <c r="N10" s="59"/>
    </row>
    <row r="11" spans="2:14" ht="13.5" customHeight="1">
      <c r="B11" s="68" t="s">
        <v>16</v>
      </c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2:14" ht="13.5" customHeight="1">
      <c r="B12" s="68" t="s">
        <v>60</v>
      </c>
      <c r="C12" s="68"/>
      <c r="D12" s="69"/>
      <c r="E12" s="70"/>
      <c r="F12" s="70"/>
      <c r="G12" s="70"/>
      <c r="H12" s="70"/>
      <c r="I12" s="35"/>
      <c r="J12" s="35"/>
      <c r="K12" s="70"/>
      <c r="L12" s="70"/>
      <c r="M12" s="70"/>
      <c r="N12" s="71"/>
    </row>
    <row r="13" spans="2:14" ht="13.5" customHeight="1">
      <c r="B13" s="68" t="s">
        <v>61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4" ht="13.5" customHeight="1">
      <c r="B14" s="68" t="s">
        <v>59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2:14" ht="13.5" customHeight="1">
      <c r="B15" s="68" t="s">
        <v>62</v>
      </c>
      <c r="C15" s="6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4" ht="13.5" customHeight="1">
      <c r="B16" s="68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4:14" ht="13.5" customHeight="1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ht="13.5" customHeight="1"/>
    <row r="19" ht="13.5" customHeight="1"/>
    <row r="20" ht="13.5" customHeight="1">
      <c r="I20" s="72"/>
    </row>
    <row r="21" ht="13.5" customHeight="1"/>
  </sheetData>
  <sheetProtection/>
  <mergeCells count="4">
    <mergeCell ref="B5:C5"/>
    <mergeCell ref="B6:C6"/>
    <mergeCell ref="B7:C7"/>
    <mergeCell ref="B10:C10"/>
  </mergeCells>
  <printOptions/>
  <pageMargins left="0.7874015748031497" right="0.3937007874015748" top="1.1811023622047245" bottom="0.7874015748031497" header="0.5905511811023623" footer="0.5118110236220472"/>
  <pageSetup horizontalDpi="600" verticalDpi="600" orientation="portrait" paperSize="9" scale="74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2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58" customWidth="1"/>
    <col min="2" max="2" width="2.625" style="58" customWidth="1"/>
    <col min="3" max="3" width="20.625" style="58" customWidth="1"/>
    <col min="4" max="13" width="9.625" style="58" customWidth="1"/>
    <col min="14" max="14" width="8.625" style="58" customWidth="1"/>
    <col min="15" max="16384" width="9.00390625" style="58" customWidth="1"/>
  </cols>
  <sheetData>
    <row r="1" spans="2:14" ht="1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8" ht="15" customHeight="1">
      <c r="B2" s="8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3:14" ht="13.5" customHeight="1">
      <c r="C3" s="61"/>
      <c r="D3" s="61"/>
      <c r="E3" s="39"/>
      <c r="F3" s="59"/>
      <c r="G3" s="59"/>
      <c r="H3" s="59"/>
      <c r="I3" s="59"/>
      <c r="J3" s="59"/>
      <c r="K3" s="59"/>
      <c r="L3" s="59"/>
      <c r="M3" s="59"/>
      <c r="N3" s="59"/>
    </row>
    <row r="4" spans="2:14" ht="13.5" customHeight="1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4" t="s">
        <v>50</v>
      </c>
      <c r="N4" s="59"/>
    </row>
    <row r="5" spans="2:14" ht="27" customHeight="1" thickTop="1">
      <c r="B5" s="83" t="s">
        <v>56</v>
      </c>
      <c r="C5" s="84"/>
      <c r="D5" s="80" t="s">
        <v>17</v>
      </c>
      <c r="E5" s="79" t="s">
        <v>1</v>
      </c>
      <c r="F5" s="75" t="s">
        <v>2</v>
      </c>
      <c r="G5" s="76" t="s">
        <v>18</v>
      </c>
      <c r="H5" s="75" t="s">
        <v>3</v>
      </c>
      <c r="I5" s="77" t="s">
        <v>48</v>
      </c>
      <c r="J5" s="77" t="s">
        <v>47</v>
      </c>
      <c r="K5" s="75" t="s">
        <v>38</v>
      </c>
      <c r="L5" s="76" t="s">
        <v>0</v>
      </c>
      <c r="M5" s="76" t="s">
        <v>5</v>
      </c>
      <c r="N5" s="59"/>
    </row>
    <row r="6" spans="2:14" ht="13.5" customHeight="1">
      <c r="B6" s="85" t="s">
        <v>12</v>
      </c>
      <c r="C6" s="86"/>
      <c r="D6" s="73">
        <v>305631</v>
      </c>
      <c r="E6" s="44">
        <v>971</v>
      </c>
      <c r="F6" s="40">
        <v>2431</v>
      </c>
      <c r="G6" s="40">
        <v>43571</v>
      </c>
      <c r="H6" s="40">
        <v>1663</v>
      </c>
      <c r="I6" s="40">
        <v>168514</v>
      </c>
      <c r="J6" s="40">
        <v>10569</v>
      </c>
      <c r="K6" s="40">
        <v>2985</v>
      </c>
      <c r="L6" s="40">
        <v>616</v>
      </c>
      <c r="M6" s="40">
        <f>D6-SUM(E6:L6)</f>
        <v>74311</v>
      </c>
      <c r="N6" s="59"/>
    </row>
    <row r="7" spans="2:14" ht="13.5" customHeight="1">
      <c r="B7" s="87" t="s">
        <v>10</v>
      </c>
      <c r="C7" s="82"/>
      <c r="D7" s="74">
        <f aca="true" t="shared" si="0" ref="D7:L7">SUM(D8:D9)</f>
        <v>3091</v>
      </c>
      <c r="E7" s="44">
        <f t="shared" si="0"/>
        <v>139</v>
      </c>
      <c r="F7" s="40">
        <f t="shared" si="0"/>
        <v>71</v>
      </c>
      <c r="G7" s="40">
        <f>SUM(G8:G9)</f>
        <v>608</v>
      </c>
      <c r="H7" s="40">
        <f t="shared" si="0"/>
        <v>62</v>
      </c>
      <c r="I7" s="40">
        <f t="shared" si="0"/>
        <v>1233</v>
      </c>
      <c r="J7" s="40">
        <f t="shared" si="0"/>
        <v>134</v>
      </c>
      <c r="K7" s="40">
        <f t="shared" si="0"/>
        <v>49</v>
      </c>
      <c r="L7" s="40">
        <f t="shared" si="0"/>
        <v>138</v>
      </c>
      <c r="M7" s="40">
        <f>D7-SUM(E7:L7)</f>
        <v>657</v>
      </c>
      <c r="N7" s="59"/>
    </row>
    <row r="8" spans="2:14" ht="13.5" customHeight="1">
      <c r="B8" s="65"/>
      <c r="C8" s="66" t="s">
        <v>13</v>
      </c>
      <c r="D8" s="74">
        <v>1533</v>
      </c>
      <c r="E8" s="44">
        <v>63</v>
      </c>
      <c r="F8" s="40">
        <v>38</v>
      </c>
      <c r="G8" s="40">
        <v>307</v>
      </c>
      <c r="H8" s="40">
        <v>31</v>
      </c>
      <c r="I8" s="40">
        <v>595</v>
      </c>
      <c r="J8" s="40">
        <v>65</v>
      </c>
      <c r="K8" s="40">
        <v>28</v>
      </c>
      <c r="L8" s="40">
        <v>67</v>
      </c>
      <c r="M8" s="40">
        <f>D8-SUM(E8:L8)</f>
        <v>339</v>
      </c>
      <c r="N8" s="59"/>
    </row>
    <row r="9" spans="2:14" ht="13.5" customHeight="1">
      <c r="B9" s="65"/>
      <c r="C9" s="66" t="s">
        <v>6</v>
      </c>
      <c r="D9" s="74">
        <v>1558</v>
      </c>
      <c r="E9" s="44">
        <v>76</v>
      </c>
      <c r="F9" s="40">
        <v>33</v>
      </c>
      <c r="G9" s="40">
        <v>301</v>
      </c>
      <c r="H9" s="40">
        <v>31</v>
      </c>
      <c r="I9" s="40">
        <v>638</v>
      </c>
      <c r="J9" s="40">
        <v>69</v>
      </c>
      <c r="K9" s="40">
        <v>21</v>
      </c>
      <c r="L9" s="40">
        <v>71</v>
      </c>
      <c r="M9" s="40">
        <f>D9-SUM(E9:L9)</f>
        <v>318</v>
      </c>
      <c r="N9" s="59"/>
    </row>
    <row r="10" spans="2:14" ht="13.5" customHeight="1">
      <c r="B10" s="88" t="s">
        <v>51</v>
      </c>
      <c r="C10" s="89"/>
      <c r="D10" s="67">
        <f aca="true" t="shared" si="1" ref="D10:M10">D7*100/D6</f>
        <v>1.0113502884196957</v>
      </c>
      <c r="E10" s="45">
        <f t="shared" si="1"/>
        <v>14.315139031925849</v>
      </c>
      <c r="F10" s="42">
        <f t="shared" si="1"/>
        <v>2.9206088029617443</v>
      </c>
      <c r="G10" s="42">
        <f t="shared" si="1"/>
        <v>1.3954235615432282</v>
      </c>
      <c r="H10" s="42">
        <f t="shared" si="1"/>
        <v>3.728202044497895</v>
      </c>
      <c r="I10" s="42">
        <f t="shared" si="1"/>
        <v>0.7316899486096111</v>
      </c>
      <c r="J10" s="42">
        <f t="shared" si="1"/>
        <v>1.2678588324344782</v>
      </c>
      <c r="K10" s="42">
        <f t="shared" si="1"/>
        <v>1.6415410385259632</v>
      </c>
      <c r="L10" s="42">
        <f t="shared" si="1"/>
        <v>22.4025974025974</v>
      </c>
      <c r="M10" s="42">
        <f t="shared" si="1"/>
        <v>0.8841221353500828</v>
      </c>
      <c r="N10" s="59"/>
    </row>
    <row r="11" spans="2:14" ht="13.5" customHeight="1">
      <c r="B11" s="68" t="s">
        <v>16</v>
      </c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2:14" ht="13.5" customHeight="1">
      <c r="B12" s="68" t="s">
        <v>57</v>
      </c>
      <c r="C12" s="68"/>
      <c r="D12" s="69"/>
      <c r="E12" s="70"/>
      <c r="F12" s="70"/>
      <c r="G12" s="70"/>
      <c r="H12" s="70"/>
      <c r="I12" s="35"/>
      <c r="J12" s="35"/>
      <c r="K12" s="70"/>
      <c r="L12" s="70"/>
      <c r="M12" s="70"/>
      <c r="N12" s="71"/>
    </row>
    <row r="13" spans="2:14" ht="13.5" customHeight="1">
      <c r="B13" s="68" t="s">
        <v>58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4" ht="13.5" customHeight="1">
      <c r="B14" s="68" t="s">
        <v>59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2:14" ht="13.5" customHeight="1">
      <c r="B15" s="68" t="s">
        <v>55</v>
      </c>
      <c r="C15" s="6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4" ht="13.5" customHeight="1">
      <c r="B16" s="68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4:14" ht="13.5" customHeight="1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ht="13.5" customHeight="1"/>
    <row r="19" ht="13.5" customHeight="1"/>
    <row r="20" ht="13.5" customHeight="1">
      <c r="I20" s="72"/>
    </row>
    <row r="21" ht="13.5" customHeight="1"/>
  </sheetData>
  <sheetProtection/>
  <mergeCells count="4">
    <mergeCell ref="B5:C5"/>
    <mergeCell ref="B6:C6"/>
    <mergeCell ref="B7:C7"/>
    <mergeCell ref="B10:C10"/>
  </mergeCells>
  <printOptions/>
  <pageMargins left="0.7874015748031497" right="0.3937007874015748" top="1.1811023622047245" bottom="0.7874015748031497" header="0.5905511811023623" footer="0.5118110236220472"/>
  <pageSetup horizontalDpi="600" verticalDpi="600" orientation="portrait" paperSize="9" scale="74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2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58" customWidth="1"/>
    <col min="2" max="2" width="2.625" style="58" customWidth="1"/>
    <col min="3" max="3" width="20.625" style="58" customWidth="1"/>
    <col min="4" max="13" width="10.625" style="58" customWidth="1"/>
    <col min="14" max="14" width="8.625" style="58" customWidth="1"/>
    <col min="15" max="16384" width="9.00390625" style="58" customWidth="1"/>
  </cols>
  <sheetData>
    <row r="1" spans="2:14" ht="1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3:14" ht="13.5" customHeight="1">
      <c r="C3" s="61"/>
      <c r="D3" s="61"/>
      <c r="E3" s="39"/>
      <c r="F3" s="59"/>
      <c r="G3" s="59"/>
      <c r="H3" s="59"/>
      <c r="I3" s="59"/>
      <c r="J3" s="59"/>
      <c r="K3" s="59"/>
      <c r="L3" s="59"/>
      <c r="M3" s="59"/>
      <c r="N3" s="59"/>
    </row>
    <row r="4" spans="2:14" ht="13.5" customHeight="1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4" t="s">
        <v>46</v>
      </c>
      <c r="N4" s="59"/>
    </row>
    <row r="5" spans="2:14" ht="27" customHeight="1" thickTop="1">
      <c r="B5" s="83" t="s">
        <v>56</v>
      </c>
      <c r="C5" s="84"/>
      <c r="D5" s="80" t="s">
        <v>17</v>
      </c>
      <c r="E5" s="79" t="s">
        <v>1</v>
      </c>
      <c r="F5" s="75" t="s">
        <v>2</v>
      </c>
      <c r="G5" s="76" t="s">
        <v>18</v>
      </c>
      <c r="H5" s="75" t="s">
        <v>3</v>
      </c>
      <c r="I5" s="77" t="s">
        <v>48</v>
      </c>
      <c r="J5" s="77" t="s">
        <v>47</v>
      </c>
      <c r="K5" s="75" t="s">
        <v>38</v>
      </c>
      <c r="L5" s="76" t="s">
        <v>0</v>
      </c>
      <c r="M5" s="76" t="s">
        <v>5</v>
      </c>
      <c r="N5" s="59"/>
    </row>
    <row r="6" spans="2:14" ht="13.5" customHeight="1">
      <c r="B6" s="85" t="s">
        <v>12</v>
      </c>
      <c r="C6" s="86"/>
      <c r="D6" s="73">
        <v>322620</v>
      </c>
      <c r="E6" s="44">
        <v>999</v>
      </c>
      <c r="F6" s="40">
        <v>2568</v>
      </c>
      <c r="G6" s="40">
        <v>44106</v>
      </c>
      <c r="H6" s="40">
        <v>1613</v>
      </c>
      <c r="I6" s="40">
        <v>175214</v>
      </c>
      <c r="J6" s="40">
        <v>11306</v>
      </c>
      <c r="K6" s="40">
        <v>2992</v>
      </c>
      <c r="L6" s="40">
        <v>651</v>
      </c>
      <c r="M6" s="40">
        <v>83171</v>
      </c>
      <c r="N6" s="59"/>
    </row>
    <row r="7" spans="2:14" ht="13.5" customHeight="1">
      <c r="B7" s="87" t="s">
        <v>10</v>
      </c>
      <c r="C7" s="82"/>
      <c r="D7" s="74">
        <v>2882</v>
      </c>
      <c r="E7" s="44">
        <v>120</v>
      </c>
      <c r="F7" s="40">
        <v>55</v>
      </c>
      <c r="G7" s="40">
        <v>583</v>
      </c>
      <c r="H7" s="40">
        <v>44</v>
      </c>
      <c r="I7" s="40">
        <v>1161</v>
      </c>
      <c r="J7" s="40">
        <v>163</v>
      </c>
      <c r="K7" s="40">
        <v>49</v>
      </c>
      <c r="L7" s="40">
        <v>101</v>
      </c>
      <c r="M7" s="40">
        <v>606</v>
      </c>
      <c r="N7" s="59"/>
    </row>
    <row r="8" spans="2:14" ht="13.5" customHeight="1">
      <c r="B8" s="65"/>
      <c r="C8" s="66" t="s">
        <v>13</v>
      </c>
      <c r="D8" s="74">
        <v>1326</v>
      </c>
      <c r="E8" s="44">
        <v>58</v>
      </c>
      <c r="F8" s="40">
        <v>26</v>
      </c>
      <c r="G8" s="40">
        <v>281</v>
      </c>
      <c r="H8" s="40">
        <v>23</v>
      </c>
      <c r="I8" s="40">
        <v>539</v>
      </c>
      <c r="J8" s="40">
        <v>62</v>
      </c>
      <c r="K8" s="40">
        <v>28</v>
      </c>
      <c r="L8" s="40">
        <v>48</v>
      </c>
      <c r="M8" s="40">
        <v>261</v>
      </c>
      <c r="N8" s="59"/>
    </row>
    <row r="9" spans="2:14" ht="13.5" customHeight="1">
      <c r="B9" s="65"/>
      <c r="C9" s="66" t="s">
        <v>6</v>
      </c>
      <c r="D9" s="74">
        <v>1556</v>
      </c>
      <c r="E9" s="44">
        <v>62</v>
      </c>
      <c r="F9" s="40">
        <v>29</v>
      </c>
      <c r="G9" s="40">
        <v>302</v>
      </c>
      <c r="H9" s="40">
        <v>21</v>
      </c>
      <c r="I9" s="40">
        <v>622</v>
      </c>
      <c r="J9" s="40">
        <v>101</v>
      </c>
      <c r="K9" s="40">
        <v>21</v>
      </c>
      <c r="L9" s="40">
        <v>53</v>
      </c>
      <c r="M9" s="40">
        <v>345</v>
      </c>
      <c r="N9" s="59"/>
    </row>
    <row r="10" spans="2:14" ht="13.5" customHeight="1">
      <c r="B10" s="88" t="s">
        <v>51</v>
      </c>
      <c r="C10" s="89"/>
      <c r="D10" s="67">
        <v>0.8933110160560411</v>
      </c>
      <c r="E10" s="45">
        <v>12.012012012012011</v>
      </c>
      <c r="F10" s="42">
        <v>2.141744548286604</v>
      </c>
      <c r="G10" s="42">
        <v>1.3218156259919285</v>
      </c>
      <c r="H10" s="42">
        <v>2.7278363298202106</v>
      </c>
      <c r="I10" s="42">
        <v>0.6626182839270834</v>
      </c>
      <c r="J10" s="42">
        <v>1.4417123651158676</v>
      </c>
      <c r="K10" s="42">
        <v>1.6377005347593583</v>
      </c>
      <c r="L10" s="42">
        <v>15.514592933947773</v>
      </c>
      <c r="M10" s="42">
        <v>0.7286193504947638</v>
      </c>
      <c r="N10" s="59"/>
    </row>
    <row r="11" spans="2:14" ht="13.5" customHeight="1">
      <c r="B11" s="68" t="s">
        <v>16</v>
      </c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2:14" ht="13.5" customHeight="1">
      <c r="B12" s="68" t="s">
        <v>52</v>
      </c>
      <c r="C12" s="68"/>
      <c r="D12" s="69"/>
      <c r="E12" s="70"/>
      <c r="F12" s="70"/>
      <c r="G12" s="70"/>
      <c r="H12" s="70"/>
      <c r="I12" s="35"/>
      <c r="J12" s="35"/>
      <c r="K12" s="70"/>
      <c r="L12" s="70"/>
      <c r="M12" s="70"/>
      <c r="N12" s="71"/>
    </row>
    <row r="13" spans="2:14" ht="13.5" customHeight="1">
      <c r="B13" s="68" t="s">
        <v>53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4" ht="13.5" customHeight="1">
      <c r="B14" s="68" t="s">
        <v>54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2:14" ht="13.5" customHeight="1">
      <c r="B15" s="68" t="s">
        <v>55</v>
      </c>
      <c r="C15" s="6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4" ht="13.5" customHeight="1">
      <c r="B16" s="68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4:14" ht="13.5" customHeight="1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ht="13.5" customHeight="1"/>
    <row r="19" ht="13.5" customHeight="1"/>
    <row r="20" ht="13.5" customHeight="1">
      <c r="I20" s="72"/>
    </row>
    <row r="21" ht="13.5" customHeight="1"/>
  </sheetData>
  <sheetProtection/>
  <mergeCells count="4">
    <mergeCell ref="B5:C5"/>
    <mergeCell ref="B6:C6"/>
    <mergeCell ref="B7:C7"/>
    <mergeCell ref="B10:C10"/>
  </mergeCells>
  <printOptions/>
  <pageMargins left="0.7874015748031497" right="0.3937007874015748" top="1.1811023622047245" bottom="0.7874015748031497" header="0.5905511811023623" footer="0.5118110236220472"/>
  <pageSetup horizontalDpi="600" verticalDpi="600" orientation="portrait" paperSize="9" scale="69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5.125" style="0" customWidth="1"/>
    <col min="2" max="2" width="2.875" style="0" customWidth="1"/>
    <col min="4" max="4" width="11.875" style="0" customWidth="1"/>
    <col min="5" max="5" width="10.125" style="0" customWidth="1"/>
    <col min="6" max="7" width="8.125" style="0" customWidth="1"/>
    <col min="8" max="8" width="5.50390625" style="0" customWidth="1"/>
    <col min="9" max="9" width="5.375" style="0" customWidth="1"/>
    <col min="10" max="10" width="8.125" style="0" customWidth="1"/>
    <col min="11" max="11" width="10.125" style="0" customWidth="1"/>
    <col min="12" max="12" width="11.00390625" style="0" customWidth="1"/>
    <col min="13" max="13" width="10.125" style="0" customWidth="1"/>
    <col min="14" max="14" width="9.875" style="0" customWidth="1"/>
    <col min="15" max="15" width="8.625" style="0" customWidth="1"/>
  </cols>
  <sheetData>
    <row r="1" spans="2:15" ht="1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2:15" ht="1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3:15" ht="13.5" customHeight="1">
      <c r="C3" s="38"/>
      <c r="E3" s="38"/>
      <c r="F3" s="39"/>
      <c r="G3" s="28"/>
      <c r="H3" s="28"/>
      <c r="I3" s="28"/>
      <c r="J3" s="28"/>
      <c r="K3" s="28"/>
      <c r="L3" s="28"/>
      <c r="M3" s="28"/>
      <c r="N3" s="28"/>
      <c r="O3" s="28"/>
    </row>
    <row r="4" spans="2:15" ht="13.5" customHeight="1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11" t="s">
        <v>42</v>
      </c>
      <c r="O4" s="28"/>
    </row>
    <row r="5" spans="2:15" ht="13.5" customHeight="1" thickTop="1">
      <c r="B5" s="111" t="s">
        <v>15</v>
      </c>
      <c r="C5" s="111"/>
      <c r="D5" s="112"/>
      <c r="E5" s="113" t="s">
        <v>17</v>
      </c>
      <c r="F5" s="98" t="s">
        <v>1</v>
      </c>
      <c r="G5" s="96" t="s">
        <v>2</v>
      </c>
      <c r="H5" s="90" t="s">
        <v>18</v>
      </c>
      <c r="I5" s="98"/>
      <c r="J5" s="96" t="s">
        <v>3</v>
      </c>
      <c r="K5" s="33" t="s">
        <v>21</v>
      </c>
      <c r="L5" s="96" t="s">
        <v>38</v>
      </c>
      <c r="M5" s="90" t="s">
        <v>0</v>
      </c>
      <c r="N5" s="90" t="s">
        <v>5</v>
      </c>
      <c r="O5" s="28"/>
    </row>
    <row r="6" spans="2:14" ht="13.5" customHeight="1">
      <c r="B6" s="88"/>
      <c r="C6" s="88"/>
      <c r="D6" s="89"/>
      <c r="E6" s="114"/>
      <c r="F6" s="99"/>
      <c r="G6" s="97"/>
      <c r="H6" s="91"/>
      <c r="I6" s="99"/>
      <c r="J6" s="97"/>
      <c r="K6" s="34" t="s">
        <v>22</v>
      </c>
      <c r="L6" s="97"/>
      <c r="M6" s="91"/>
      <c r="N6" s="91"/>
    </row>
    <row r="7" spans="2:15" ht="13.5" customHeight="1">
      <c r="B7" s="100" t="s">
        <v>12</v>
      </c>
      <c r="C7" s="101"/>
      <c r="D7" s="102"/>
      <c r="E7" s="46">
        <v>332888</v>
      </c>
      <c r="F7" s="44">
        <v>1036</v>
      </c>
      <c r="G7" s="40">
        <v>3069</v>
      </c>
      <c r="H7" s="103">
        <v>43629</v>
      </c>
      <c r="I7" s="104"/>
      <c r="J7" s="40">
        <v>1562</v>
      </c>
      <c r="K7" s="40">
        <v>249357</v>
      </c>
      <c r="L7" s="40">
        <v>3047</v>
      </c>
      <c r="M7" s="40">
        <v>631</v>
      </c>
      <c r="N7" s="40">
        <f>E7-SUM(F7:M7)</f>
        <v>30557</v>
      </c>
      <c r="O7" s="28"/>
    </row>
    <row r="8" spans="2:15" ht="13.5" customHeight="1">
      <c r="B8" s="92" t="s">
        <v>10</v>
      </c>
      <c r="C8" s="93"/>
      <c r="D8" s="94"/>
      <c r="E8" s="46">
        <f>SUM(E9:E10)</f>
        <v>2887</v>
      </c>
      <c r="F8" s="44">
        <f>SUM(F9:F10)</f>
        <v>100</v>
      </c>
      <c r="G8" s="40">
        <f>SUM(G9:G10)</f>
        <v>57</v>
      </c>
      <c r="H8" s="109">
        <f>SUM(H9:H10)</f>
        <v>574</v>
      </c>
      <c r="I8" s="110"/>
      <c r="J8" s="40">
        <f>SUM(J9:J10)</f>
        <v>44</v>
      </c>
      <c r="K8" s="40">
        <f>SUM(K9:K10)</f>
        <v>1393</v>
      </c>
      <c r="L8" s="40">
        <f>SUM(L9:L10)</f>
        <v>47</v>
      </c>
      <c r="M8" s="40">
        <f>SUM(M9:M10)</f>
        <v>106</v>
      </c>
      <c r="N8" s="40">
        <f>E8-SUM(F8:M8)</f>
        <v>566</v>
      </c>
      <c r="O8" s="28"/>
    </row>
    <row r="9" spans="2:15" ht="13.5" customHeight="1">
      <c r="B9" s="4"/>
      <c r="C9" s="95" t="s">
        <v>13</v>
      </c>
      <c r="D9" s="95"/>
      <c r="E9" s="46">
        <v>1248</v>
      </c>
      <c r="F9" s="44">
        <v>44</v>
      </c>
      <c r="G9" s="40">
        <v>22</v>
      </c>
      <c r="H9" s="109">
        <v>262</v>
      </c>
      <c r="I9" s="110"/>
      <c r="J9" s="40">
        <v>17</v>
      </c>
      <c r="K9" s="40">
        <v>582</v>
      </c>
      <c r="L9" s="40">
        <v>21</v>
      </c>
      <c r="M9" s="40">
        <v>47</v>
      </c>
      <c r="N9" s="40">
        <f>E9-SUM(F9:M9)</f>
        <v>253</v>
      </c>
      <c r="O9" s="28"/>
    </row>
    <row r="10" spans="2:15" ht="13.5" customHeight="1">
      <c r="B10" s="4"/>
      <c r="C10" s="95" t="s">
        <v>6</v>
      </c>
      <c r="D10" s="95"/>
      <c r="E10" s="46">
        <v>1639</v>
      </c>
      <c r="F10" s="44">
        <v>56</v>
      </c>
      <c r="G10" s="40">
        <v>35</v>
      </c>
      <c r="H10" s="109">
        <v>312</v>
      </c>
      <c r="I10" s="110"/>
      <c r="J10" s="40">
        <v>27</v>
      </c>
      <c r="K10" s="40">
        <v>811</v>
      </c>
      <c r="L10" s="40">
        <v>26</v>
      </c>
      <c r="M10" s="40">
        <v>59</v>
      </c>
      <c r="N10" s="40">
        <f>E10-SUM(F10:M10)</f>
        <v>313</v>
      </c>
      <c r="O10" s="28"/>
    </row>
    <row r="11" spans="2:15" ht="13.5" customHeight="1">
      <c r="B11" s="105" t="s">
        <v>35</v>
      </c>
      <c r="C11" s="105"/>
      <c r="D11" s="106"/>
      <c r="E11" s="47">
        <f>E8*100/E7</f>
        <v>0.8672586575665089</v>
      </c>
      <c r="F11" s="45">
        <f aca="true" t="shared" si="0" ref="F11:N11">F8*100/F7</f>
        <v>9.652509652509652</v>
      </c>
      <c r="G11" s="42">
        <f t="shared" si="0"/>
        <v>1.8572825024437927</v>
      </c>
      <c r="H11" s="107">
        <f t="shared" si="0"/>
        <v>1.315638680694034</v>
      </c>
      <c r="I11" s="108"/>
      <c r="J11" s="42">
        <f t="shared" si="0"/>
        <v>2.816901408450704</v>
      </c>
      <c r="K11" s="42">
        <f t="shared" si="0"/>
        <v>0.558636813885313</v>
      </c>
      <c r="L11" s="42">
        <f t="shared" si="0"/>
        <v>1.54250082047916</v>
      </c>
      <c r="M11" s="42">
        <f t="shared" si="0"/>
        <v>16.798732171156892</v>
      </c>
      <c r="N11" s="42">
        <f t="shared" si="0"/>
        <v>1.852276074221946</v>
      </c>
      <c r="O11" s="28"/>
    </row>
    <row r="12" spans="2:15" ht="13.5" customHeight="1">
      <c r="B12" s="1" t="s">
        <v>16</v>
      </c>
      <c r="C12" s="1"/>
      <c r="E12" s="3"/>
      <c r="F12" s="32"/>
      <c r="G12" s="32"/>
      <c r="H12" s="32"/>
      <c r="I12" s="32"/>
      <c r="J12" s="32"/>
      <c r="K12" s="32"/>
      <c r="L12" s="32"/>
      <c r="M12" s="32"/>
      <c r="N12" s="32"/>
      <c r="O12" s="27"/>
    </row>
    <row r="13" spans="2:15" ht="13.5" customHeight="1">
      <c r="B13" s="1" t="s">
        <v>43</v>
      </c>
      <c r="C13" s="1"/>
      <c r="E13" s="3"/>
      <c r="F13" s="32"/>
      <c r="G13" s="32"/>
      <c r="H13" s="32"/>
      <c r="I13" s="32"/>
      <c r="J13" s="32"/>
      <c r="K13" s="35"/>
      <c r="L13" s="32"/>
      <c r="M13" s="32"/>
      <c r="N13" s="32"/>
      <c r="O13" s="27"/>
    </row>
    <row r="14" spans="2:15" ht="13.5" customHeight="1">
      <c r="B14" s="1" t="s">
        <v>41</v>
      </c>
      <c r="C14" s="1"/>
      <c r="E14" s="3"/>
      <c r="F14" s="32"/>
      <c r="G14" s="32"/>
      <c r="H14" s="32"/>
      <c r="I14" s="32"/>
      <c r="J14" s="32"/>
      <c r="K14" s="32"/>
      <c r="L14" s="32"/>
      <c r="M14" s="32"/>
      <c r="N14" s="32"/>
      <c r="O14" s="27"/>
    </row>
    <row r="15" spans="2:15" ht="13.5" customHeight="1">
      <c r="B15" s="1" t="s">
        <v>40</v>
      </c>
      <c r="C15" s="1"/>
      <c r="E15" s="3"/>
      <c r="F15" s="32"/>
      <c r="G15" s="32"/>
      <c r="H15" s="32"/>
      <c r="I15" s="32"/>
      <c r="J15" s="32"/>
      <c r="K15" s="32"/>
      <c r="L15" s="32"/>
      <c r="M15" s="32"/>
      <c r="N15" s="32"/>
      <c r="O15" s="27"/>
    </row>
    <row r="16" spans="2:15" ht="13.5" customHeight="1">
      <c r="B16" s="1" t="s">
        <v>39</v>
      </c>
      <c r="C16" s="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7"/>
    </row>
    <row r="17" spans="2:15" ht="13.5" customHeight="1">
      <c r="B17" s="1" t="s">
        <v>37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7"/>
    </row>
    <row r="18" spans="5:15" ht="13.5" customHeight="1"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7"/>
    </row>
  </sheetData>
  <sheetProtection/>
  <mergeCells count="19">
    <mergeCell ref="B11:D11"/>
    <mergeCell ref="H11:I11"/>
    <mergeCell ref="H10:I10"/>
    <mergeCell ref="M5:M6"/>
    <mergeCell ref="H8:I8"/>
    <mergeCell ref="H9:I9"/>
    <mergeCell ref="B5:D6"/>
    <mergeCell ref="E5:E6"/>
    <mergeCell ref="F5:F6"/>
    <mergeCell ref="N5:N6"/>
    <mergeCell ref="B8:D8"/>
    <mergeCell ref="C10:D10"/>
    <mergeCell ref="G5:G6"/>
    <mergeCell ref="H5:I6"/>
    <mergeCell ref="J5:J6"/>
    <mergeCell ref="L5:L6"/>
    <mergeCell ref="C9:D9"/>
    <mergeCell ref="B7:D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.875" style="0" customWidth="1"/>
    <col min="4" max="4" width="12.125" style="0" customWidth="1"/>
    <col min="5" max="5" width="9.875" style="0" customWidth="1"/>
    <col min="6" max="8" width="8.75390625" style="0" customWidth="1"/>
    <col min="9" max="9" width="5.375" style="0" customWidth="1"/>
    <col min="10" max="10" width="8.75390625" style="0" customWidth="1"/>
    <col min="11" max="12" width="10.625" style="0" customWidth="1"/>
    <col min="13" max="13" width="7.625" style="0" customWidth="1"/>
    <col min="14" max="14" width="11.375" style="0" customWidth="1"/>
    <col min="15" max="15" width="8.75390625" style="0" customWidth="1"/>
  </cols>
  <sheetData>
    <row r="2" ht="15" customHeight="1">
      <c r="B2" s="6"/>
    </row>
    <row r="3" spans="2:7" ht="15" customHeight="1">
      <c r="B3" s="6"/>
      <c r="G3" s="39"/>
    </row>
    <row r="4" spans="2:16" ht="14.25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11" t="s">
        <v>36</v>
      </c>
      <c r="P4" s="12"/>
    </row>
    <row r="5" spans="2:16" ht="14.25" thickTop="1">
      <c r="B5" s="111" t="s">
        <v>15</v>
      </c>
      <c r="C5" s="111"/>
      <c r="D5" s="112"/>
      <c r="E5" s="113" t="s">
        <v>17</v>
      </c>
      <c r="F5" s="98" t="s">
        <v>1</v>
      </c>
      <c r="G5" s="96" t="s">
        <v>2</v>
      </c>
      <c r="H5" s="90" t="s">
        <v>18</v>
      </c>
      <c r="I5" s="98"/>
      <c r="J5" s="96" t="s">
        <v>3</v>
      </c>
      <c r="K5" s="33" t="s">
        <v>21</v>
      </c>
      <c r="L5" s="96" t="s">
        <v>38</v>
      </c>
      <c r="M5" s="90" t="s">
        <v>0</v>
      </c>
      <c r="N5" s="90" t="s">
        <v>5</v>
      </c>
      <c r="P5" s="12"/>
    </row>
    <row r="6" spans="2:16" ht="13.5" customHeight="1">
      <c r="B6" s="88"/>
      <c r="C6" s="88"/>
      <c r="D6" s="89"/>
      <c r="E6" s="114"/>
      <c r="F6" s="99"/>
      <c r="G6" s="97"/>
      <c r="H6" s="91"/>
      <c r="I6" s="99"/>
      <c r="J6" s="97"/>
      <c r="K6" s="34" t="s">
        <v>22</v>
      </c>
      <c r="L6" s="97"/>
      <c r="M6" s="91"/>
      <c r="N6" s="91"/>
      <c r="P6" s="12"/>
    </row>
    <row r="7" spans="2:16" ht="13.5" customHeight="1">
      <c r="B7" s="100" t="s">
        <v>12</v>
      </c>
      <c r="C7" s="101"/>
      <c r="D7" s="101"/>
      <c r="E7" s="50">
        <v>339752</v>
      </c>
      <c r="F7" s="48">
        <v>1211</v>
      </c>
      <c r="G7" s="15">
        <v>2813</v>
      </c>
      <c r="H7" s="103">
        <v>45543</v>
      </c>
      <c r="I7" s="116"/>
      <c r="J7" s="15">
        <v>1824</v>
      </c>
      <c r="K7" s="15">
        <v>252170</v>
      </c>
      <c r="L7" s="15">
        <v>3170</v>
      </c>
      <c r="M7" s="15">
        <v>659</v>
      </c>
      <c r="N7" s="18">
        <v>32362</v>
      </c>
      <c r="P7" s="12"/>
    </row>
    <row r="8" spans="2:16" ht="13.5" customHeight="1">
      <c r="B8" s="92" t="s">
        <v>10</v>
      </c>
      <c r="C8" s="93"/>
      <c r="D8" s="93"/>
      <c r="E8" s="51">
        <v>2859</v>
      </c>
      <c r="F8" s="17">
        <v>123</v>
      </c>
      <c r="G8" s="16">
        <v>52</v>
      </c>
      <c r="H8" s="109">
        <v>569</v>
      </c>
      <c r="I8" s="117"/>
      <c r="J8" s="16">
        <v>42</v>
      </c>
      <c r="K8" s="16">
        <v>1391</v>
      </c>
      <c r="L8" s="16">
        <v>43</v>
      </c>
      <c r="M8" s="16">
        <v>94</v>
      </c>
      <c r="N8" s="19">
        <v>545</v>
      </c>
      <c r="P8" s="12"/>
    </row>
    <row r="9" spans="2:16" ht="13.5" customHeight="1">
      <c r="B9" s="4"/>
      <c r="C9" s="95" t="s">
        <v>13</v>
      </c>
      <c r="D9" s="92"/>
      <c r="E9" s="52">
        <v>1288</v>
      </c>
      <c r="F9" s="17">
        <v>48</v>
      </c>
      <c r="G9" s="16">
        <v>30</v>
      </c>
      <c r="H9" s="109">
        <v>256</v>
      </c>
      <c r="I9" s="115"/>
      <c r="J9" s="16">
        <v>17</v>
      </c>
      <c r="K9" s="16">
        <v>628</v>
      </c>
      <c r="L9" s="16">
        <v>26</v>
      </c>
      <c r="M9" s="16">
        <v>38</v>
      </c>
      <c r="N9" s="19">
        <v>245</v>
      </c>
      <c r="P9" s="12"/>
    </row>
    <row r="10" spans="2:16" ht="13.5">
      <c r="B10" s="4"/>
      <c r="C10" s="95" t="s">
        <v>6</v>
      </c>
      <c r="D10" s="92"/>
      <c r="E10" s="52">
        <v>1571</v>
      </c>
      <c r="F10" s="17">
        <v>75</v>
      </c>
      <c r="G10" s="16">
        <v>22</v>
      </c>
      <c r="H10" s="109">
        <v>313</v>
      </c>
      <c r="I10" s="115"/>
      <c r="J10" s="16">
        <v>25</v>
      </c>
      <c r="K10" s="16">
        <v>763</v>
      </c>
      <c r="L10" s="16">
        <v>17</v>
      </c>
      <c r="M10" s="16">
        <v>56</v>
      </c>
      <c r="N10" s="19">
        <v>300</v>
      </c>
      <c r="P10" s="12"/>
    </row>
    <row r="11" spans="2:15" ht="13.5">
      <c r="B11" s="118" t="s">
        <v>35</v>
      </c>
      <c r="C11" s="118"/>
      <c r="D11" s="119"/>
      <c r="E11" s="53">
        <v>0.8414961501330382</v>
      </c>
      <c r="F11" s="49">
        <v>10.156895127993394</v>
      </c>
      <c r="G11" s="20">
        <v>1.848560255954497</v>
      </c>
      <c r="H11" s="107">
        <v>1.2493687284544277</v>
      </c>
      <c r="I11" s="120" t="e">
        <v>#DIV/0!</v>
      </c>
      <c r="J11" s="20">
        <v>2.3026315789473686</v>
      </c>
      <c r="K11" s="20">
        <v>0.5516120077725344</v>
      </c>
      <c r="L11" s="20">
        <v>1.3564668769716088</v>
      </c>
      <c r="M11" s="20">
        <v>14.264036418816389</v>
      </c>
      <c r="N11" s="21">
        <v>1.6840739138495766</v>
      </c>
      <c r="O11" s="27"/>
    </row>
    <row r="12" spans="2:15" ht="13.5">
      <c r="B12" s="1" t="s">
        <v>16</v>
      </c>
      <c r="C12" s="1"/>
      <c r="E12" s="54"/>
      <c r="F12" s="32"/>
      <c r="G12" s="32"/>
      <c r="H12" s="32"/>
      <c r="I12" s="32"/>
      <c r="J12" s="32"/>
      <c r="K12" s="32"/>
      <c r="L12" s="32"/>
      <c r="M12" s="32"/>
      <c r="N12" s="32"/>
      <c r="O12" s="27"/>
    </row>
    <row r="13" spans="2:15" ht="13.5">
      <c r="B13" s="1" t="s">
        <v>43</v>
      </c>
      <c r="C13" s="1"/>
      <c r="E13" s="3"/>
      <c r="F13" s="32"/>
      <c r="G13" s="32"/>
      <c r="H13" s="32"/>
      <c r="I13" s="32"/>
      <c r="J13" s="32"/>
      <c r="K13" s="35"/>
      <c r="L13" s="32"/>
      <c r="M13" s="32"/>
      <c r="N13" s="32"/>
      <c r="O13" s="27"/>
    </row>
    <row r="14" spans="2:15" ht="13.5">
      <c r="B14" s="1" t="s">
        <v>41</v>
      </c>
      <c r="C14" s="1"/>
      <c r="E14" s="3"/>
      <c r="F14" s="32"/>
      <c r="G14" s="32"/>
      <c r="H14" s="32"/>
      <c r="I14" s="32"/>
      <c r="J14" s="32"/>
      <c r="K14" s="32"/>
      <c r="L14" s="32"/>
      <c r="M14" s="32"/>
      <c r="N14" s="32"/>
      <c r="O14" s="27"/>
    </row>
    <row r="15" spans="2:15" ht="13.5">
      <c r="B15" s="1" t="s">
        <v>40</v>
      </c>
      <c r="C15" s="1"/>
      <c r="E15" s="3"/>
      <c r="F15" s="32"/>
      <c r="G15" s="32"/>
      <c r="H15" s="32"/>
      <c r="I15" s="32"/>
      <c r="J15" s="32"/>
      <c r="K15" s="32"/>
      <c r="L15" s="32"/>
      <c r="M15" s="32"/>
      <c r="N15" s="32"/>
      <c r="O15" s="27"/>
    </row>
    <row r="16" spans="2:15" ht="13.5">
      <c r="B16" s="1" t="s">
        <v>39</v>
      </c>
      <c r="C16" s="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7"/>
    </row>
    <row r="17" spans="2:14" ht="13.5">
      <c r="B17" s="1" t="s">
        <v>37</v>
      </c>
      <c r="E17" s="32"/>
      <c r="F17" s="32"/>
      <c r="G17" s="32"/>
      <c r="H17" s="32"/>
      <c r="I17" s="32"/>
      <c r="J17" s="32"/>
      <c r="K17" s="32"/>
      <c r="L17" s="32"/>
      <c r="M17" s="32"/>
      <c r="N17" s="41"/>
    </row>
    <row r="18" spans="4:13" ht="13.5">
      <c r="D18" s="27"/>
      <c r="E18" s="27"/>
      <c r="F18" s="27"/>
      <c r="G18" s="27"/>
      <c r="H18" s="27"/>
      <c r="I18" s="27"/>
      <c r="J18" s="27"/>
      <c r="K18" s="27"/>
      <c r="L18" s="27"/>
      <c r="M18" s="27"/>
    </row>
  </sheetData>
  <sheetProtection/>
  <mergeCells count="19">
    <mergeCell ref="B11:D11"/>
    <mergeCell ref="H11:I11"/>
    <mergeCell ref="J5:J6"/>
    <mergeCell ref="L5:L6"/>
    <mergeCell ref="H10:I10"/>
    <mergeCell ref="C10:D10"/>
    <mergeCell ref="F5:F6"/>
    <mergeCell ref="G5:G6"/>
    <mergeCell ref="H5:I6"/>
    <mergeCell ref="M5:M6"/>
    <mergeCell ref="N5:N6"/>
    <mergeCell ref="C9:D9"/>
    <mergeCell ref="H9:I9"/>
    <mergeCell ref="B7:D7"/>
    <mergeCell ref="H7:I7"/>
    <mergeCell ref="H8:I8"/>
    <mergeCell ref="B8:D8"/>
    <mergeCell ref="B5:D6"/>
    <mergeCell ref="E5:E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P1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.875" style="0" customWidth="1"/>
    <col min="4" max="4" width="12.125" style="0" customWidth="1"/>
    <col min="5" max="5" width="9.875" style="0" customWidth="1"/>
    <col min="6" max="8" width="8.75390625" style="0" customWidth="1"/>
    <col min="9" max="9" width="5.375" style="0" customWidth="1"/>
    <col min="10" max="10" width="8.75390625" style="0" customWidth="1"/>
    <col min="11" max="11" width="9.625" style="0" customWidth="1"/>
    <col min="12" max="12" width="8.75390625" style="0" customWidth="1"/>
    <col min="13" max="13" width="10.50390625" style="0" customWidth="1"/>
    <col min="14" max="14" width="11.375" style="0" customWidth="1"/>
    <col min="15" max="15" width="8.75390625" style="0" customWidth="1"/>
  </cols>
  <sheetData>
    <row r="2" ht="15" customHeight="1">
      <c r="B2" s="6"/>
    </row>
    <row r="3" ht="15" customHeight="1">
      <c r="B3" s="6"/>
    </row>
    <row r="4" spans="2:16" ht="15" thickBot="1">
      <c r="B4" s="28"/>
      <c r="C4" s="28"/>
      <c r="D4" s="28"/>
      <c r="E4" s="35"/>
      <c r="F4" s="28"/>
      <c r="G4" s="28"/>
      <c r="H4" s="28"/>
      <c r="I4" s="28"/>
      <c r="J4" s="28"/>
      <c r="K4" s="28"/>
      <c r="L4" s="28"/>
      <c r="M4" s="28"/>
      <c r="N4" s="11" t="s">
        <v>24</v>
      </c>
      <c r="P4" s="12"/>
    </row>
    <row r="5" spans="2:16" ht="24.75" thickTop="1">
      <c r="B5" s="127" t="s">
        <v>15</v>
      </c>
      <c r="C5" s="127"/>
      <c r="D5" s="128"/>
      <c r="E5" s="55" t="s">
        <v>17</v>
      </c>
      <c r="F5" s="43" t="s">
        <v>1</v>
      </c>
      <c r="G5" s="24" t="s">
        <v>2</v>
      </c>
      <c r="H5" s="129" t="s">
        <v>18</v>
      </c>
      <c r="I5" s="130"/>
      <c r="J5" s="24" t="s">
        <v>3</v>
      </c>
      <c r="K5" s="24" t="s">
        <v>4</v>
      </c>
      <c r="L5" s="24" t="s">
        <v>0</v>
      </c>
      <c r="M5" s="25" t="s">
        <v>20</v>
      </c>
      <c r="N5" s="26" t="s">
        <v>5</v>
      </c>
      <c r="P5" s="12"/>
    </row>
    <row r="6" spans="2:16" ht="13.5" customHeight="1">
      <c r="B6" s="100" t="s">
        <v>12</v>
      </c>
      <c r="C6" s="101"/>
      <c r="D6" s="101"/>
      <c r="E6" s="50">
        <v>365577</v>
      </c>
      <c r="F6" s="48">
        <v>1161</v>
      </c>
      <c r="G6" s="15">
        <v>2985</v>
      </c>
      <c r="H6" s="103">
        <v>47266</v>
      </c>
      <c r="I6" s="131"/>
      <c r="J6" s="15">
        <v>1684</v>
      </c>
      <c r="K6" s="15">
        <v>5763</v>
      </c>
      <c r="L6" s="15">
        <v>764</v>
      </c>
      <c r="M6" s="15">
        <v>273855</v>
      </c>
      <c r="N6" s="18">
        <v>32099</v>
      </c>
      <c r="P6" s="12"/>
    </row>
    <row r="7" spans="2:16" ht="13.5" customHeight="1">
      <c r="B7" s="92" t="s">
        <v>10</v>
      </c>
      <c r="C7" s="126"/>
      <c r="D7" s="126"/>
      <c r="E7" s="51">
        <v>2789</v>
      </c>
      <c r="F7" s="17">
        <v>113</v>
      </c>
      <c r="G7" s="16">
        <v>50</v>
      </c>
      <c r="H7" s="109">
        <v>531</v>
      </c>
      <c r="I7" s="117"/>
      <c r="J7" s="16">
        <v>33</v>
      </c>
      <c r="K7" s="16">
        <v>95</v>
      </c>
      <c r="L7" s="16">
        <v>128</v>
      </c>
      <c r="M7" s="16">
        <v>1388</v>
      </c>
      <c r="N7" s="19">
        <v>451</v>
      </c>
      <c r="P7" s="12"/>
    </row>
    <row r="8" spans="2:16" ht="13.5" customHeight="1">
      <c r="B8" s="4"/>
      <c r="C8" s="95" t="s">
        <v>13</v>
      </c>
      <c r="D8" s="121"/>
      <c r="E8" s="51">
        <v>1270</v>
      </c>
      <c r="F8" s="17">
        <v>59</v>
      </c>
      <c r="G8" s="16">
        <v>22</v>
      </c>
      <c r="H8" s="109">
        <v>274</v>
      </c>
      <c r="I8" s="122"/>
      <c r="J8" s="16">
        <v>17</v>
      </c>
      <c r="K8" s="16">
        <v>44</v>
      </c>
      <c r="L8" s="16">
        <v>55</v>
      </c>
      <c r="M8" s="16">
        <v>594</v>
      </c>
      <c r="N8" s="19">
        <v>205</v>
      </c>
      <c r="P8" s="12"/>
    </row>
    <row r="9" spans="2:16" ht="13.5" customHeight="1">
      <c r="B9" s="4"/>
      <c r="C9" s="95" t="s">
        <v>6</v>
      </c>
      <c r="D9" s="121"/>
      <c r="E9" s="51">
        <v>1519</v>
      </c>
      <c r="F9" s="17">
        <v>54</v>
      </c>
      <c r="G9" s="16">
        <v>28</v>
      </c>
      <c r="H9" s="109">
        <v>257</v>
      </c>
      <c r="I9" s="122"/>
      <c r="J9" s="16">
        <v>16</v>
      </c>
      <c r="K9" s="16">
        <v>51</v>
      </c>
      <c r="L9" s="16">
        <v>73</v>
      </c>
      <c r="M9" s="16">
        <v>794</v>
      </c>
      <c r="N9" s="19">
        <v>246</v>
      </c>
      <c r="P9" s="12"/>
    </row>
    <row r="10" spans="2:16" ht="13.5">
      <c r="B10" s="118" t="s">
        <v>11</v>
      </c>
      <c r="C10" s="123"/>
      <c r="D10" s="124"/>
      <c r="E10" s="53">
        <v>0.7629035743495898</v>
      </c>
      <c r="F10" s="49">
        <v>9.732988802756244</v>
      </c>
      <c r="G10" s="20">
        <v>1.6750418760469012</v>
      </c>
      <c r="H10" s="107">
        <v>1.123429103372403</v>
      </c>
      <c r="I10" s="125" t="e">
        <v>#DIV/0!</v>
      </c>
      <c r="J10" s="20">
        <v>1.9596199524940618</v>
      </c>
      <c r="K10" s="20">
        <v>1.6484469894152352</v>
      </c>
      <c r="L10" s="20">
        <v>16.75392670157068</v>
      </c>
      <c r="M10" s="20">
        <v>0.5068375600226397</v>
      </c>
      <c r="N10" s="21">
        <v>1.405028194024736</v>
      </c>
      <c r="P10" s="12"/>
    </row>
    <row r="11" spans="2:15" ht="13.5">
      <c r="B11" s="1" t="s">
        <v>16</v>
      </c>
      <c r="C11" s="27"/>
      <c r="D11" s="1"/>
      <c r="E11" s="1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2:15" ht="13.5">
      <c r="B12" s="1" t="s">
        <v>25</v>
      </c>
      <c r="C12" s="27"/>
      <c r="D12" s="1"/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2:15" ht="13.5">
      <c r="B13" s="1" t="s">
        <v>32</v>
      </c>
      <c r="C13" s="27"/>
      <c r="D13" s="1"/>
      <c r="E13" s="1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5" ht="13.5">
      <c r="B14" s="1" t="s">
        <v>26</v>
      </c>
      <c r="C14" s="27"/>
      <c r="D14" s="1"/>
      <c r="E14" s="1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2:15" ht="13.5">
      <c r="B15" s="1" t="s">
        <v>44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ht="13.5">
      <c r="B16" s="1" t="s">
        <v>33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3" ht="13.5">
      <c r="B17" s="1" t="s">
        <v>27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 ht="13.5">
      <c r="B18" s="1" t="s">
        <v>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</sheetData>
  <sheetProtection/>
  <mergeCells count="12">
    <mergeCell ref="B5:D5"/>
    <mergeCell ref="H5:I5"/>
    <mergeCell ref="B6:D6"/>
    <mergeCell ref="H6:I6"/>
    <mergeCell ref="B7:D7"/>
    <mergeCell ref="H7:I7"/>
    <mergeCell ref="C8:D8"/>
    <mergeCell ref="H8:I8"/>
    <mergeCell ref="C9:D9"/>
    <mergeCell ref="H9:I9"/>
    <mergeCell ref="B10:D10"/>
    <mergeCell ref="H10:I10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N1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5" max="5" width="9.50390625" style="0" bestFit="1" customWidth="1"/>
    <col min="6" max="7" width="9.125" style="0" bestFit="1" customWidth="1"/>
    <col min="8" max="8" width="5.00390625" style="0" customWidth="1"/>
    <col min="9" max="9" width="5.25390625" style="0" customWidth="1"/>
    <col min="10" max="10" width="9.125" style="0" bestFit="1" customWidth="1"/>
    <col min="11" max="11" width="9.75390625" style="0" customWidth="1"/>
    <col min="12" max="12" width="9.125" style="0" bestFit="1" customWidth="1"/>
    <col min="13" max="13" width="9.875" style="0" customWidth="1"/>
    <col min="14" max="14" width="9.125" style="0" bestFit="1" customWidth="1"/>
  </cols>
  <sheetData>
    <row r="3" ht="14.25">
      <c r="B3" s="6"/>
    </row>
    <row r="4" spans="2:14" ht="15" thickBo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1" t="s">
        <v>23</v>
      </c>
    </row>
    <row r="5" spans="2:14" ht="24.75" thickTop="1">
      <c r="B5" s="127" t="s">
        <v>15</v>
      </c>
      <c r="C5" s="127"/>
      <c r="D5" s="128"/>
      <c r="E5" s="55" t="s">
        <v>17</v>
      </c>
      <c r="F5" s="43" t="s">
        <v>1</v>
      </c>
      <c r="G5" s="24" t="s">
        <v>2</v>
      </c>
      <c r="H5" s="129" t="s">
        <v>18</v>
      </c>
      <c r="I5" s="130"/>
      <c r="J5" s="24" t="s">
        <v>3</v>
      </c>
      <c r="K5" s="24" t="s">
        <v>4</v>
      </c>
      <c r="L5" s="24" t="s">
        <v>0</v>
      </c>
      <c r="M5" s="25" t="s">
        <v>20</v>
      </c>
      <c r="N5" s="26" t="s">
        <v>5</v>
      </c>
    </row>
    <row r="6" spans="2:14" ht="13.5">
      <c r="B6" s="100" t="s">
        <v>12</v>
      </c>
      <c r="C6" s="101"/>
      <c r="D6" s="101"/>
      <c r="E6" s="50">
        <v>384250</v>
      </c>
      <c r="F6" s="48">
        <v>1241</v>
      </c>
      <c r="G6" s="15">
        <v>3335</v>
      </c>
      <c r="H6" s="103">
        <v>46877</v>
      </c>
      <c r="I6" s="132"/>
      <c r="J6" s="15">
        <v>1693</v>
      </c>
      <c r="K6" s="15">
        <v>5940</v>
      </c>
      <c r="L6" s="15">
        <v>825</v>
      </c>
      <c r="M6" s="15">
        <v>290756</v>
      </c>
      <c r="N6" s="18">
        <v>33583</v>
      </c>
    </row>
    <row r="7" spans="2:14" ht="13.5">
      <c r="B7" s="92" t="s">
        <v>10</v>
      </c>
      <c r="C7" s="126"/>
      <c r="D7" s="126"/>
      <c r="E7" s="51">
        <v>2545</v>
      </c>
      <c r="F7" s="17">
        <v>119</v>
      </c>
      <c r="G7" s="16">
        <v>47</v>
      </c>
      <c r="H7" s="109">
        <v>520</v>
      </c>
      <c r="I7" s="117"/>
      <c r="J7" s="16">
        <v>27</v>
      </c>
      <c r="K7" s="16">
        <v>82</v>
      </c>
      <c r="L7" s="16">
        <v>125</v>
      </c>
      <c r="M7" s="16">
        <v>1196</v>
      </c>
      <c r="N7" s="19">
        <v>429</v>
      </c>
    </row>
    <row r="8" spans="2:14" ht="13.5">
      <c r="B8" s="4"/>
      <c r="C8" s="95" t="s">
        <v>13</v>
      </c>
      <c r="D8" s="121"/>
      <c r="E8" s="51">
        <v>1054</v>
      </c>
      <c r="F8" s="17">
        <v>53</v>
      </c>
      <c r="G8" s="16">
        <v>24</v>
      </c>
      <c r="H8" s="109">
        <v>236</v>
      </c>
      <c r="I8" s="133"/>
      <c r="J8" s="16">
        <v>11</v>
      </c>
      <c r="K8" s="16">
        <v>40</v>
      </c>
      <c r="L8" s="16">
        <v>59</v>
      </c>
      <c r="M8" s="16">
        <v>452</v>
      </c>
      <c r="N8" s="19">
        <v>179</v>
      </c>
    </row>
    <row r="9" spans="2:14" ht="13.5">
      <c r="B9" s="4"/>
      <c r="C9" s="95" t="s">
        <v>6</v>
      </c>
      <c r="D9" s="121"/>
      <c r="E9" s="51">
        <v>1491</v>
      </c>
      <c r="F9" s="17">
        <v>66</v>
      </c>
      <c r="G9" s="16">
        <v>23</v>
      </c>
      <c r="H9" s="109">
        <v>284</v>
      </c>
      <c r="I9" s="133"/>
      <c r="J9" s="16">
        <v>16</v>
      </c>
      <c r="K9" s="16">
        <v>42</v>
      </c>
      <c r="L9" s="16">
        <v>66</v>
      </c>
      <c r="M9" s="16">
        <v>744</v>
      </c>
      <c r="N9" s="19">
        <v>250</v>
      </c>
    </row>
    <row r="10" spans="2:14" ht="13.5">
      <c r="B10" s="118" t="s">
        <v>28</v>
      </c>
      <c r="C10" s="123"/>
      <c r="D10" s="124"/>
      <c r="E10" s="53">
        <v>0.6623292127521145</v>
      </c>
      <c r="F10" s="49">
        <v>9.58904109589041</v>
      </c>
      <c r="G10" s="20">
        <v>1.409295352323838</v>
      </c>
      <c r="H10" s="107">
        <v>1.1092860037971712</v>
      </c>
      <c r="I10" s="134" t="e">
        <v>#DIV/0!</v>
      </c>
      <c r="J10" s="20">
        <v>1.5948021264028351</v>
      </c>
      <c r="K10" s="20">
        <v>1.3804713804713804</v>
      </c>
      <c r="L10" s="20">
        <v>15.151515151515152</v>
      </c>
      <c r="M10" s="20">
        <v>0.41134146844777064</v>
      </c>
      <c r="N10" s="21">
        <v>1.2774320340648542</v>
      </c>
    </row>
    <row r="11" spans="2:14" ht="13.5">
      <c r="B11" s="1" t="s">
        <v>16</v>
      </c>
      <c r="C11" s="27"/>
      <c r="D11" s="1"/>
      <c r="E11" s="1"/>
      <c r="F11" s="27"/>
      <c r="G11" s="27"/>
      <c r="H11" s="27"/>
      <c r="I11" s="27"/>
      <c r="J11" s="27"/>
      <c r="K11" s="27"/>
      <c r="L11" s="27"/>
      <c r="M11" s="27"/>
      <c r="N11" s="27"/>
    </row>
    <row r="12" spans="2:14" ht="13.5">
      <c r="B12" s="1" t="s">
        <v>25</v>
      </c>
      <c r="C12" s="27"/>
      <c r="D12" s="1"/>
      <c r="E12" s="1"/>
      <c r="F12" s="27"/>
      <c r="G12" s="27"/>
      <c r="H12" s="27"/>
      <c r="I12" s="27"/>
      <c r="J12" s="27"/>
      <c r="K12" s="27"/>
      <c r="L12" s="27"/>
      <c r="M12" s="27"/>
      <c r="N12" s="27"/>
    </row>
    <row r="13" spans="2:14" ht="13.5">
      <c r="B13" s="1" t="s">
        <v>29</v>
      </c>
      <c r="C13" s="27"/>
      <c r="D13" s="1"/>
      <c r="E13" s="1"/>
      <c r="F13" s="27"/>
      <c r="G13" s="27"/>
      <c r="H13" s="27"/>
      <c r="I13" s="27"/>
      <c r="J13" s="27"/>
      <c r="K13" s="27"/>
      <c r="L13" s="27"/>
      <c r="M13" s="27"/>
      <c r="N13" s="27"/>
    </row>
    <row r="14" spans="2:14" ht="13.5">
      <c r="B14" s="1" t="s">
        <v>26</v>
      </c>
      <c r="C14" s="27"/>
      <c r="D14" s="1"/>
      <c r="E14" s="1"/>
      <c r="F14" s="27"/>
      <c r="G14" s="27"/>
      <c r="H14" s="27"/>
      <c r="I14" s="27"/>
      <c r="J14" s="27"/>
      <c r="K14" s="27"/>
      <c r="L14" s="27"/>
      <c r="M14" s="27"/>
      <c r="N14" s="27"/>
    </row>
    <row r="15" spans="2:14" ht="13.5">
      <c r="B15" s="1" t="s">
        <v>44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ht="13.5">
      <c r="B16" s="1" t="s">
        <v>30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3" ht="13.5">
      <c r="B17" s="1" t="s">
        <v>27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 ht="13.5">
      <c r="B18" s="1" t="s">
        <v>31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</sheetData>
  <sheetProtection/>
  <mergeCells count="12">
    <mergeCell ref="C9:D9"/>
    <mergeCell ref="H9:I9"/>
    <mergeCell ref="B10:D10"/>
    <mergeCell ref="H10:I10"/>
    <mergeCell ref="B7:D7"/>
    <mergeCell ref="H7:I7"/>
    <mergeCell ref="C8:D8"/>
    <mergeCell ref="H8:I8"/>
    <mergeCell ref="B5:D5"/>
    <mergeCell ref="H5:I5"/>
    <mergeCell ref="B6:D6"/>
    <mergeCell ref="H6:I6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N5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4" max="4" width="12.25390625" style="0" customWidth="1"/>
    <col min="5" max="5" width="9.375" style="0" customWidth="1"/>
    <col min="6" max="7" width="8.625" style="0" customWidth="1"/>
    <col min="8" max="8" width="4.625" style="0" customWidth="1"/>
    <col min="9" max="9" width="5.25390625" style="0" customWidth="1"/>
    <col min="10" max="10" width="8.25390625" style="0" customWidth="1"/>
    <col min="11" max="11" width="11.375" style="0" customWidth="1"/>
    <col min="12" max="12" width="8.625" style="0" customWidth="1"/>
    <col min="13" max="13" width="9.625" style="0" customWidth="1"/>
    <col min="14" max="14" width="9.875" style="0" customWidth="1"/>
  </cols>
  <sheetData>
    <row r="2" ht="14.25">
      <c r="B2" s="6"/>
    </row>
    <row r="3" ht="14.25">
      <c r="B3" s="6"/>
    </row>
    <row r="4" spans="2:14" ht="14.25" thickBot="1"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11" t="s">
        <v>8</v>
      </c>
    </row>
    <row r="5" spans="2:14" ht="24.75" thickTop="1">
      <c r="B5" s="127" t="s">
        <v>15</v>
      </c>
      <c r="C5" s="127"/>
      <c r="D5" s="128"/>
      <c r="E5" s="55" t="s">
        <v>17</v>
      </c>
      <c r="F5" s="43" t="s">
        <v>1</v>
      </c>
      <c r="G5" s="24" t="s">
        <v>2</v>
      </c>
      <c r="H5" s="129" t="s">
        <v>18</v>
      </c>
      <c r="I5" s="130"/>
      <c r="J5" s="24" t="s">
        <v>3</v>
      </c>
      <c r="K5" s="24" t="s">
        <v>4</v>
      </c>
      <c r="L5" s="24" t="s">
        <v>0</v>
      </c>
      <c r="M5" s="25" t="s">
        <v>20</v>
      </c>
      <c r="N5" s="26" t="s">
        <v>5</v>
      </c>
    </row>
    <row r="6" spans="2:14" ht="13.5">
      <c r="B6" s="100" t="s">
        <v>12</v>
      </c>
      <c r="C6" s="101"/>
      <c r="D6" s="101"/>
      <c r="E6" s="50">
        <v>325292</v>
      </c>
      <c r="F6" s="48">
        <v>1334</v>
      </c>
      <c r="G6" s="15">
        <v>4096</v>
      </c>
      <c r="H6" s="103">
        <v>38220</v>
      </c>
      <c r="I6" s="104"/>
      <c r="J6" s="15">
        <v>1525</v>
      </c>
      <c r="K6" s="15">
        <v>5366</v>
      </c>
      <c r="L6" s="15">
        <v>783</v>
      </c>
      <c r="M6" s="15">
        <v>243109</v>
      </c>
      <c r="N6" s="18">
        <v>30859</v>
      </c>
    </row>
    <row r="7" spans="2:14" ht="13.5">
      <c r="B7" s="92" t="s">
        <v>10</v>
      </c>
      <c r="C7" s="126"/>
      <c r="D7" s="126"/>
      <c r="E7" s="51">
        <v>2081</v>
      </c>
      <c r="F7" s="17">
        <v>121</v>
      </c>
      <c r="G7" s="16">
        <v>32</v>
      </c>
      <c r="H7" s="109">
        <v>341</v>
      </c>
      <c r="I7" s="110"/>
      <c r="J7" s="16">
        <v>19</v>
      </c>
      <c r="K7" s="16">
        <v>68</v>
      </c>
      <c r="L7" s="16">
        <v>93</v>
      </c>
      <c r="M7" s="16">
        <v>1135</v>
      </c>
      <c r="N7" s="19">
        <v>272</v>
      </c>
    </row>
    <row r="8" spans="2:14" ht="13.5">
      <c r="B8" s="4"/>
      <c r="C8" s="95" t="s">
        <v>13</v>
      </c>
      <c r="D8" s="121"/>
      <c r="E8" s="51">
        <v>720</v>
      </c>
      <c r="F8" s="17">
        <v>55</v>
      </c>
      <c r="G8" s="16">
        <v>12</v>
      </c>
      <c r="H8" s="109">
        <v>145</v>
      </c>
      <c r="I8" s="110"/>
      <c r="J8" s="16">
        <v>4</v>
      </c>
      <c r="K8" s="16">
        <v>25</v>
      </c>
      <c r="L8" s="16">
        <v>44</v>
      </c>
      <c r="M8" s="16">
        <v>331</v>
      </c>
      <c r="N8" s="19">
        <v>104</v>
      </c>
    </row>
    <row r="9" spans="2:14" ht="13.5">
      <c r="B9" s="4"/>
      <c r="C9" s="95" t="s">
        <v>6</v>
      </c>
      <c r="D9" s="121"/>
      <c r="E9" s="51">
        <v>1361</v>
      </c>
      <c r="F9" s="17">
        <v>66</v>
      </c>
      <c r="G9" s="16">
        <v>20</v>
      </c>
      <c r="H9" s="109">
        <v>196</v>
      </c>
      <c r="I9" s="110"/>
      <c r="J9" s="16">
        <v>15</v>
      </c>
      <c r="K9" s="16">
        <v>43</v>
      </c>
      <c r="L9" s="16">
        <v>49</v>
      </c>
      <c r="M9" s="16">
        <v>804</v>
      </c>
      <c r="N9" s="19">
        <v>168</v>
      </c>
    </row>
    <row r="10" spans="2:14" ht="13.5">
      <c r="B10" s="118" t="s">
        <v>28</v>
      </c>
      <c r="C10" s="123"/>
      <c r="D10" s="124"/>
      <c r="E10" s="53">
        <v>0.6397329168869815</v>
      </c>
      <c r="F10" s="49">
        <v>9.070464767616192</v>
      </c>
      <c r="G10" s="20">
        <v>0.78125</v>
      </c>
      <c r="H10" s="107">
        <v>0.892203035060178</v>
      </c>
      <c r="I10" s="108"/>
      <c r="J10" s="20">
        <v>1.2459016393442623</v>
      </c>
      <c r="K10" s="20">
        <v>1.26723816623183</v>
      </c>
      <c r="L10" s="20">
        <v>11.877394636015326</v>
      </c>
      <c r="M10" s="20">
        <v>0.46686877079828387</v>
      </c>
      <c r="N10" s="21">
        <v>0.881428432548041</v>
      </c>
    </row>
    <row r="11" spans="2:14" ht="13.5">
      <c r="B11" s="8"/>
      <c r="C11" s="9"/>
      <c r="D11" s="9"/>
      <c r="E11" s="13"/>
      <c r="F11" s="10"/>
      <c r="G11" s="10"/>
      <c r="H11" s="10"/>
      <c r="I11" s="10"/>
      <c r="J11" s="10"/>
      <c r="K11" s="10"/>
      <c r="L11" s="10"/>
      <c r="M11" s="10"/>
      <c r="N11" s="10"/>
    </row>
    <row r="12" spans="2:14" ht="14.25" thickBot="1">
      <c r="B12" s="3"/>
      <c r="C12" s="3"/>
      <c r="D12" s="3"/>
      <c r="E12" s="14"/>
      <c r="F12" s="5"/>
      <c r="G12" s="5"/>
      <c r="H12" s="5"/>
      <c r="I12" s="5"/>
      <c r="J12" s="5"/>
      <c r="K12" s="5"/>
      <c r="L12" s="5"/>
      <c r="M12" s="5"/>
      <c r="N12" s="11" t="s">
        <v>7</v>
      </c>
    </row>
    <row r="13" spans="2:14" ht="24.75" thickTop="1">
      <c r="B13" s="127" t="s">
        <v>15</v>
      </c>
      <c r="C13" s="127"/>
      <c r="D13" s="128"/>
      <c r="E13" s="55" t="s">
        <v>17</v>
      </c>
      <c r="F13" s="43" t="s">
        <v>1</v>
      </c>
      <c r="G13" s="24" t="s">
        <v>2</v>
      </c>
      <c r="H13" s="129" t="s">
        <v>18</v>
      </c>
      <c r="I13" s="130"/>
      <c r="J13" s="24" t="s">
        <v>3</v>
      </c>
      <c r="K13" s="24" t="s">
        <v>4</v>
      </c>
      <c r="L13" s="24" t="s">
        <v>0</v>
      </c>
      <c r="M13" s="25" t="s">
        <v>20</v>
      </c>
      <c r="N13" s="26" t="s">
        <v>5</v>
      </c>
    </row>
    <row r="14" spans="2:14" ht="13.5">
      <c r="B14" s="100" t="s">
        <v>12</v>
      </c>
      <c r="C14" s="101"/>
      <c r="D14" s="101"/>
      <c r="E14" s="50">
        <v>347558</v>
      </c>
      <c r="F14" s="48">
        <v>1405</v>
      </c>
      <c r="G14" s="15">
        <v>4151</v>
      </c>
      <c r="H14" s="103">
        <v>38994</v>
      </c>
      <c r="I14" s="104"/>
      <c r="J14" s="15">
        <v>1527</v>
      </c>
      <c r="K14" s="15">
        <v>5339</v>
      </c>
      <c r="L14" s="15">
        <v>815</v>
      </c>
      <c r="M14" s="15">
        <v>263699</v>
      </c>
      <c r="N14" s="18">
        <v>31628</v>
      </c>
    </row>
    <row r="15" spans="2:14" ht="13.5">
      <c r="B15" s="92" t="s">
        <v>10</v>
      </c>
      <c r="C15" s="126"/>
      <c r="D15" s="126"/>
      <c r="E15" s="51">
        <v>2359</v>
      </c>
      <c r="F15" s="17">
        <v>120</v>
      </c>
      <c r="G15" s="16">
        <v>46</v>
      </c>
      <c r="H15" s="109">
        <v>391</v>
      </c>
      <c r="I15" s="110"/>
      <c r="J15" s="16">
        <v>23</v>
      </c>
      <c r="K15" s="16">
        <v>86</v>
      </c>
      <c r="L15" s="16">
        <v>114</v>
      </c>
      <c r="M15" s="16">
        <v>1261</v>
      </c>
      <c r="N15" s="19">
        <v>318</v>
      </c>
    </row>
    <row r="16" spans="2:14" ht="13.5">
      <c r="B16" s="4"/>
      <c r="C16" s="95" t="s">
        <v>13</v>
      </c>
      <c r="D16" s="121"/>
      <c r="E16" s="51">
        <v>820</v>
      </c>
      <c r="F16" s="17">
        <v>51</v>
      </c>
      <c r="G16" s="16">
        <v>22</v>
      </c>
      <c r="H16" s="109">
        <v>156</v>
      </c>
      <c r="I16" s="110"/>
      <c r="J16" s="16">
        <v>6</v>
      </c>
      <c r="K16" s="16">
        <v>38</v>
      </c>
      <c r="L16" s="16">
        <v>40</v>
      </c>
      <c r="M16" s="16">
        <v>375</v>
      </c>
      <c r="N16" s="19">
        <v>132</v>
      </c>
    </row>
    <row r="17" spans="2:14" ht="13.5">
      <c r="B17" s="4"/>
      <c r="C17" s="95" t="s">
        <v>6</v>
      </c>
      <c r="D17" s="121"/>
      <c r="E17" s="51">
        <v>1539</v>
      </c>
      <c r="F17" s="17">
        <v>69</v>
      </c>
      <c r="G17" s="16">
        <v>24</v>
      </c>
      <c r="H17" s="109">
        <v>235</v>
      </c>
      <c r="I17" s="110"/>
      <c r="J17" s="16">
        <v>17</v>
      </c>
      <c r="K17" s="16">
        <v>48</v>
      </c>
      <c r="L17" s="16">
        <v>74</v>
      </c>
      <c r="M17" s="16">
        <v>886</v>
      </c>
      <c r="N17" s="19">
        <v>186</v>
      </c>
    </row>
    <row r="18" spans="2:14" ht="13.5">
      <c r="B18" s="118" t="s">
        <v>28</v>
      </c>
      <c r="C18" s="123"/>
      <c r="D18" s="124"/>
      <c r="E18" s="57">
        <v>0.6787356354910548</v>
      </c>
      <c r="F18" s="56">
        <v>8.540925266903914</v>
      </c>
      <c r="G18" s="22">
        <v>1.1081667068176344</v>
      </c>
      <c r="H18" s="135">
        <v>1.0027183669282453</v>
      </c>
      <c r="I18" s="108"/>
      <c r="J18" s="22">
        <v>1.5062213490504257</v>
      </c>
      <c r="K18" s="22">
        <v>1.610788537179247</v>
      </c>
      <c r="L18" s="22">
        <v>13.987730061349692</v>
      </c>
      <c r="M18" s="22">
        <v>0.4781967318799085</v>
      </c>
      <c r="N18" s="23">
        <v>1.005438219299355</v>
      </c>
    </row>
    <row r="19" spans="2:14" ht="13.5">
      <c r="B19" s="8"/>
      <c r="C19" s="9"/>
      <c r="D19" s="9"/>
      <c r="E19" s="13"/>
      <c r="F19" s="10"/>
      <c r="G19" s="10"/>
      <c r="H19" s="10"/>
      <c r="I19" s="10"/>
      <c r="J19" s="10"/>
      <c r="K19" s="10"/>
      <c r="L19" s="10"/>
      <c r="M19" s="10"/>
      <c r="N19" s="10"/>
    </row>
    <row r="20" spans="5:14" ht="14.25" thickBot="1">
      <c r="E20" s="14"/>
      <c r="J20" s="2"/>
      <c r="M20" s="3"/>
      <c r="N20" s="7" t="s">
        <v>9</v>
      </c>
    </row>
    <row r="21" spans="2:14" ht="24.75" thickTop="1">
      <c r="B21" s="127" t="s">
        <v>15</v>
      </c>
      <c r="C21" s="127"/>
      <c r="D21" s="128"/>
      <c r="E21" s="55" t="s">
        <v>17</v>
      </c>
      <c r="F21" s="43" t="s">
        <v>1</v>
      </c>
      <c r="G21" s="24" t="s">
        <v>2</v>
      </c>
      <c r="H21" s="129" t="s">
        <v>18</v>
      </c>
      <c r="I21" s="130"/>
      <c r="J21" s="24" t="s">
        <v>3</v>
      </c>
      <c r="K21" s="24" t="s">
        <v>4</v>
      </c>
      <c r="L21" s="24" t="s">
        <v>0</v>
      </c>
      <c r="M21" s="25" t="s">
        <v>20</v>
      </c>
      <c r="N21" s="26" t="s">
        <v>5</v>
      </c>
    </row>
    <row r="22" spans="2:14" ht="13.5">
      <c r="B22" s="100" t="s">
        <v>12</v>
      </c>
      <c r="C22" s="101"/>
      <c r="D22" s="101"/>
      <c r="E22" s="50">
        <v>379602</v>
      </c>
      <c r="F22" s="48">
        <v>1456</v>
      </c>
      <c r="G22" s="15">
        <v>4698</v>
      </c>
      <c r="H22" s="103">
        <v>39123</v>
      </c>
      <c r="I22" s="104"/>
      <c r="J22" s="15">
        <v>1457</v>
      </c>
      <c r="K22" s="15">
        <v>5503</v>
      </c>
      <c r="L22" s="15">
        <v>866</v>
      </c>
      <c r="M22" s="15">
        <v>292043</v>
      </c>
      <c r="N22" s="18">
        <v>34456</v>
      </c>
    </row>
    <row r="23" spans="2:14" ht="13.5">
      <c r="B23" s="92" t="s">
        <v>10</v>
      </c>
      <c r="C23" s="126"/>
      <c r="D23" s="126"/>
      <c r="E23" s="51">
        <v>2654</v>
      </c>
      <c r="F23" s="17">
        <v>122</v>
      </c>
      <c r="G23" s="16">
        <v>47</v>
      </c>
      <c r="H23" s="109">
        <v>449</v>
      </c>
      <c r="I23" s="110"/>
      <c r="J23" s="16">
        <v>25</v>
      </c>
      <c r="K23" s="16">
        <v>70</v>
      </c>
      <c r="L23" s="16">
        <v>124</v>
      </c>
      <c r="M23" s="16">
        <v>1407</v>
      </c>
      <c r="N23" s="19">
        <v>410</v>
      </c>
    </row>
    <row r="24" spans="2:14" ht="13.5">
      <c r="B24" s="4"/>
      <c r="C24" s="95" t="s">
        <v>13</v>
      </c>
      <c r="D24" s="121"/>
      <c r="E24" s="51">
        <v>999</v>
      </c>
      <c r="F24" s="17">
        <v>58</v>
      </c>
      <c r="G24" s="16">
        <v>17</v>
      </c>
      <c r="H24" s="109">
        <v>213</v>
      </c>
      <c r="I24" s="110"/>
      <c r="J24" s="16">
        <v>10</v>
      </c>
      <c r="K24" s="16">
        <v>38</v>
      </c>
      <c r="L24" s="16">
        <v>54</v>
      </c>
      <c r="M24" s="16">
        <v>448</v>
      </c>
      <c r="N24" s="19">
        <v>161</v>
      </c>
    </row>
    <row r="25" spans="2:14" ht="13.5">
      <c r="B25" s="4"/>
      <c r="C25" s="95" t="s">
        <v>6</v>
      </c>
      <c r="D25" s="121"/>
      <c r="E25" s="51">
        <v>1655</v>
      </c>
      <c r="F25" s="17">
        <v>64</v>
      </c>
      <c r="G25" s="16">
        <v>30</v>
      </c>
      <c r="H25" s="109">
        <v>236</v>
      </c>
      <c r="I25" s="110"/>
      <c r="J25" s="16">
        <v>15</v>
      </c>
      <c r="K25" s="16">
        <v>32</v>
      </c>
      <c r="L25" s="16">
        <v>70</v>
      </c>
      <c r="M25" s="16">
        <v>959</v>
      </c>
      <c r="N25" s="19">
        <v>249</v>
      </c>
    </row>
    <row r="26" spans="2:14" ht="13.5">
      <c r="B26" s="118" t="s">
        <v>28</v>
      </c>
      <c r="C26" s="123"/>
      <c r="D26" s="124"/>
      <c r="E26" s="53">
        <v>0.6991533237443428</v>
      </c>
      <c r="F26" s="49">
        <v>8.37912087912088</v>
      </c>
      <c r="G26" s="20">
        <v>1.0004257130693912</v>
      </c>
      <c r="H26" s="107">
        <v>1.1476625003195051</v>
      </c>
      <c r="I26" s="108"/>
      <c r="J26" s="20">
        <v>1.7158544955387782</v>
      </c>
      <c r="K26" s="20">
        <v>1.2720334363074686</v>
      </c>
      <c r="L26" s="20">
        <v>14.318706697459584</v>
      </c>
      <c r="M26" s="20">
        <v>0.48177836825399</v>
      </c>
      <c r="N26" s="21">
        <v>1.1899233805433016</v>
      </c>
    </row>
    <row r="27" spans="2:14" ht="13.5">
      <c r="B27" s="8"/>
      <c r="C27" s="9"/>
      <c r="D27" s="9"/>
      <c r="E27" s="13"/>
      <c r="F27" s="10"/>
      <c r="G27" s="10"/>
      <c r="H27" s="10"/>
      <c r="I27" s="10"/>
      <c r="J27" s="10"/>
      <c r="K27" s="10"/>
      <c r="L27" s="10"/>
      <c r="M27" s="10"/>
      <c r="N27" s="10"/>
    </row>
    <row r="28" spans="5:14" ht="14.25" thickBot="1">
      <c r="E28" s="14"/>
      <c r="J28" s="2"/>
      <c r="M28" s="3"/>
      <c r="N28" s="7" t="s">
        <v>14</v>
      </c>
    </row>
    <row r="29" spans="2:14" ht="24.75" thickTop="1">
      <c r="B29" s="127" t="s">
        <v>15</v>
      </c>
      <c r="C29" s="127"/>
      <c r="D29" s="128"/>
      <c r="E29" s="55" t="s">
        <v>17</v>
      </c>
      <c r="F29" s="43" t="s">
        <v>1</v>
      </c>
      <c r="G29" s="24" t="s">
        <v>2</v>
      </c>
      <c r="H29" s="129" t="s">
        <v>18</v>
      </c>
      <c r="I29" s="130"/>
      <c r="J29" s="24" t="s">
        <v>3</v>
      </c>
      <c r="K29" s="24" t="s">
        <v>4</v>
      </c>
      <c r="L29" s="24" t="s">
        <v>0</v>
      </c>
      <c r="M29" s="25" t="s">
        <v>20</v>
      </c>
      <c r="N29" s="26" t="s">
        <v>5</v>
      </c>
    </row>
    <row r="30" spans="2:14" ht="13.5">
      <c r="B30" s="100" t="s">
        <v>12</v>
      </c>
      <c r="C30" s="101"/>
      <c r="D30" s="101"/>
      <c r="E30" s="50">
        <v>389027</v>
      </c>
      <c r="F30" s="48">
        <v>1391</v>
      </c>
      <c r="G30" s="15">
        <v>4154</v>
      </c>
      <c r="H30" s="103">
        <v>38071</v>
      </c>
      <c r="I30" s="104"/>
      <c r="J30" s="15">
        <v>1388</v>
      </c>
      <c r="K30" s="15">
        <v>5373</v>
      </c>
      <c r="L30" s="15">
        <v>867</v>
      </c>
      <c r="M30" s="15">
        <v>303682</v>
      </c>
      <c r="N30" s="18">
        <v>34101</v>
      </c>
    </row>
    <row r="31" spans="2:14" ht="13.5">
      <c r="B31" s="92" t="s">
        <v>10</v>
      </c>
      <c r="C31" s="126"/>
      <c r="D31" s="126"/>
      <c r="E31" s="51">
        <v>2288</v>
      </c>
      <c r="F31" s="17">
        <v>97</v>
      </c>
      <c r="G31" s="16">
        <v>60</v>
      </c>
      <c r="H31" s="109">
        <v>401</v>
      </c>
      <c r="I31" s="110"/>
      <c r="J31" s="16">
        <v>30</v>
      </c>
      <c r="K31" s="16">
        <v>61</v>
      </c>
      <c r="L31" s="16">
        <v>97</v>
      </c>
      <c r="M31" s="16">
        <v>1191</v>
      </c>
      <c r="N31" s="19">
        <v>351</v>
      </c>
    </row>
    <row r="32" spans="2:14" ht="13.5">
      <c r="B32" s="4"/>
      <c r="C32" s="95" t="s">
        <v>13</v>
      </c>
      <c r="D32" s="121"/>
      <c r="E32" s="51">
        <v>915</v>
      </c>
      <c r="F32" s="17">
        <v>45</v>
      </c>
      <c r="G32" s="16">
        <v>22</v>
      </c>
      <c r="H32" s="109">
        <v>170</v>
      </c>
      <c r="I32" s="110"/>
      <c r="J32" s="16">
        <v>11</v>
      </c>
      <c r="K32" s="16">
        <v>33</v>
      </c>
      <c r="L32" s="16">
        <v>37</v>
      </c>
      <c r="M32" s="16">
        <v>435</v>
      </c>
      <c r="N32" s="19">
        <v>162</v>
      </c>
    </row>
    <row r="33" spans="2:14" ht="13.5">
      <c r="B33" s="4"/>
      <c r="C33" s="95" t="s">
        <v>6</v>
      </c>
      <c r="D33" s="121"/>
      <c r="E33" s="51">
        <v>1373</v>
      </c>
      <c r="F33" s="17">
        <v>52</v>
      </c>
      <c r="G33" s="16">
        <v>38</v>
      </c>
      <c r="H33" s="109">
        <v>231</v>
      </c>
      <c r="I33" s="110"/>
      <c r="J33" s="16">
        <v>19</v>
      </c>
      <c r="K33" s="16">
        <v>28</v>
      </c>
      <c r="L33" s="16">
        <v>60</v>
      </c>
      <c r="M33" s="16">
        <v>756</v>
      </c>
      <c r="N33" s="19">
        <v>189</v>
      </c>
    </row>
    <row r="34" spans="2:14" ht="13.5">
      <c r="B34" s="118" t="s">
        <v>28</v>
      </c>
      <c r="C34" s="123"/>
      <c r="D34" s="124"/>
      <c r="E34" s="53">
        <v>0.588133985558843</v>
      </c>
      <c r="F34" s="49">
        <v>6.9734004313443565</v>
      </c>
      <c r="G34" s="20">
        <v>1.4443909484833894</v>
      </c>
      <c r="H34" s="107">
        <v>1.0532951590449424</v>
      </c>
      <c r="I34" s="108"/>
      <c r="J34" s="20">
        <v>2.1613832853025934</v>
      </c>
      <c r="K34" s="20">
        <v>1.1353061604317887</v>
      </c>
      <c r="L34" s="20">
        <v>11.18800461361015</v>
      </c>
      <c r="M34" s="20">
        <v>0.3921865635763726</v>
      </c>
      <c r="N34" s="21">
        <v>1.0292953285827395</v>
      </c>
    </row>
    <row r="35" spans="2:14" ht="13.5">
      <c r="B35" s="8"/>
      <c r="C35" s="9"/>
      <c r="D35" s="9"/>
      <c r="E35" s="29"/>
      <c r="F35" s="29"/>
      <c r="G35" s="29"/>
      <c r="H35" s="30"/>
      <c r="I35" s="31"/>
      <c r="J35" s="29"/>
      <c r="K35" s="29"/>
      <c r="L35" s="29"/>
      <c r="M35" s="29"/>
      <c r="N35" s="29"/>
    </row>
    <row r="36" spans="2:14" ht="13.5">
      <c r="B36" s="8"/>
      <c r="C36" s="9"/>
      <c r="D36" s="9"/>
      <c r="E36" s="29"/>
      <c r="F36" s="29"/>
      <c r="G36" s="29"/>
      <c r="H36" s="30"/>
      <c r="I36" s="31"/>
      <c r="J36" s="29"/>
      <c r="K36" s="29"/>
      <c r="L36" s="29"/>
      <c r="M36" s="29"/>
      <c r="N36" s="29"/>
    </row>
    <row r="37" spans="2:14" ht="15" thickBo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1" t="s">
        <v>19</v>
      </c>
    </row>
    <row r="38" spans="2:14" ht="24.75" thickTop="1">
      <c r="B38" s="127" t="s">
        <v>15</v>
      </c>
      <c r="C38" s="127"/>
      <c r="D38" s="128"/>
      <c r="E38" s="55" t="s">
        <v>17</v>
      </c>
      <c r="F38" s="43" t="s">
        <v>1</v>
      </c>
      <c r="G38" s="24" t="s">
        <v>2</v>
      </c>
      <c r="H38" s="129" t="s">
        <v>18</v>
      </c>
      <c r="I38" s="130"/>
      <c r="J38" s="24" t="s">
        <v>3</v>
      </c>
      <c r="K38" s="24" t="s">
        <v>45</v>
      </c>
      <c r="L38" s="24" t="s">
        <v>0</v>
      </c>
      <c r="M38" s="25" t="s">
        <v>20</v>
      </c>
      <c r="N38" s="26" t="s">
        <v>5</v>
      </c>
    </row>
    <row r="39" spans="2:14" ht="13.5">
      <c r="B39" s="100" t="s">
        <v>12</v>
      </c>
      <c r="C39" s="101"/>
      <c r="D39" s="101"/>
      <c r="E39" s="50">
        <v>386955</v>
      </c>
      <c r="F39" s="48">
        <v>1338</v>
      </c>
      <c r="G39" s="15">
        <v>3844</v>
      </c>
      <c r="H39" s="103">
        <v>41100</v>
      </c>
      <c r="I39" s="104"/>
      <c r="J39" s="15">
        <v>1522</v>
      </c>
      <c r="K39" s="15">
        <v>5676</v>
      </c>
      <c r="L39" s="15">
        <v>791</v>
      </c>
      <c r="M39" s="15">
        <v>298184</v>
      </c>
      <c r="N39" s="18">
        <v>34500</v>
      </c>
    </row>
    <row r="40" spans="2:14" ht="13.5">
      <c r="B40" s="92" t="s">
        <v>10</v>
      </c>
      <c r="C40" s="126"/>
      <c r="D40" s="126"/>
      <c r="E40" s="51">
        <v>2411</v>
      </c>
      <c r="F40" s="17">
        <v>121</v>
      </c>
      <c r="G40" s="16">
        <v>55</v>
      </c>
      <c r="H40" s="109">
        <v>470</v>
      </c>
      <c r="I40" s="110"/>
      <c r="J40" s="16">
        <v>25</v>
      </c>
      <c r="K40" s="16">
        <v>79</v>
      </c>
      <c r="L40" s="16">
        <v>110</v>
      </c>
      <c r="M40" s="16">
        <v>1148</v>
      </c>
      <c r="N40" s="19">
        <v>403</v>
      </c>
    </row>
    <row r="41" spans="2:14" ht="13.5">
      <c r="B41" s="4"/>
      <c r="C41" s="95" t="s">
        <v>13</v>
      </c>
      <c r="D41" s="121"/>
      <c r="E41" s="51">
        <v>962</v>
      </c>
      <c r="F41" s="17">
        <v>52</v>
      </c>
      <c r="G41" s="16">
        <v>20</v>
      </c>
      <c r="H41" s="109">
        <v>210</v>
      </c>
      <c r="I41" s="110"/>
      <c r="J41" s="16">
        <v>11</v>
      </c>
      <c r="K41" s="16">
        <v>45</v>
      </c>
      <c r="L41" s="16">
        <v>43</v>
      </c>
      <c r="M41" s="16">
        <v>407</v>
      </c>
      <c r="N41" s="19">
        <v>174</v>
      </c>
    </row>
    <row r="42" spans="2:14" ht="13.5">
      <c r="B42" s="4"/>
      <c r="C42" s="95" t="s">
        <v>6</v>
      </c>
      <c r="D42" s="121"/>
      <c r="E42" s="51">
        <v>1449</v>
      </c>
      <c r="F42" s="17">
        <v>69</v>
      </c>
      <c r="G42" s="16">
        <v>35</v>
      </c>
      <c r="H42" s="109">
        <v>260</v>
      </c>
      <c r="I42" s="110"/>
      <c r="J42" s="16">
        <v>14</v>
      </c>
      <c r="K42" s="16">
        <v>34</v>
      </c>
      <c r="L42" s="16">
        <v>67</v>
      </c>
      <c r="M42" s="16">
        <v>741</v>
      </c>
      <c r="N42" s="19">
        <v>229</v>
      </c>
    </row>
    <row r="43" spans="2:14" ht="13.5">
      <c r="B43" s="118" t="s">
        <v>28</v>
      </c>
      <c r="C43" s="123"/>
      <c r="D43" s="124"/>
      <c r="E43" s="53">
        <v>0.6230698660050911</v>
      </c>
      <c r="F43" s="49">
        <v>9.043348281016442</v>
      </c>
      <c r="G43" s="20">
        <v>1.4308012486992716</v>
      </c>
      <c r="H43" s="107">
        <v>1.143552311435523</v>
      </c>
      <c r="I43" s="108" t="e">
        <v>#DIV/0!</v>
      </c>
      <c r="J43" s="20">
        <v>1.6425755584756898</v>
      </c>
      <c r="K43" s="20">
        <v>1.3918252290345314</v>
      </c>
      <c r="L43" s="20">
        <v>13.90644753476612</v>
      </c>
      <c r="M43" s="20">
        <v>0.38499718294744184</v>
      </c>
      <c r="N43" s="21">
        <v>1.1681159420289855</v>
      </c>
    </row>
    <row r="44" spans="2:14" ht="13.5">
      <c r="B44" s="1" t="s">
        <v>16</v>
      </c>
      <c r="C44" s="27"/>
      <c r="D44" s="1"/>
      <c r="E44" s="1"/>
      <c r="F44" s="27"/>
      <c r="G44" s="27"/>
      <c r="H44" s="27"/>
      <c r="I44" s="27"/>
      <c r="J44" s="27"/>
      <c r="K44" s="27"/>
      <c r="L44" s="27"/>
      <c r="M44" s="27"/>
      <c r="N44" s="27"/>
    </row>
    <row r="45" spans="2:14" ht="13.5">
      <c r="B45" s="1" t="s">
        <v>25</v>
      </c>
      <c r="C45" s="27"/>
      <c r="D45" s="1"/>
      <c r="E45" s="1"/>
      <c r="F45" s="27"/>
      <c r="G45" s="27"/>
      <c r="H45" s="27"/>
      <c r="I45" s="27"/>
      <c r="J45" s="27"/>
      <c r="K45" s="27"/>
      <c r="L45" s="27"/>
      <c r="M45" s="27"/>
      <c r="N45" s="27"/>
    </row>
    <row r="46" spans="2:14" ht="13.5">
      <c r="B46" s="1" t="s">
        <v>29</v>
      </c>
      <c r="C46" s="27"/>
      <c r="D46" s="1"/>
      <c r="E46" s="1"/>
      <c r="F46" s="27"/>
      <c r="G46" s="27"/>
      <c r="H46" s="27"/>
      <c r="I46" s="27"/>
      <c r="J46" s="27"/>
      <c r="K46" s="27"/>
      <c r="L46" s="27"/>
      <c r="M46" s="27"/>
      <c r="N46" s="27"/>
    </row>
    <row r="47" spans="2:14" ht="13.5">
      <c r="B47" s="1" t="s">
        <v>26</v>
      </c>
      <c r="C47" s="27"/>
      <c r="D47" s="1"/>
      <c r="E47" s="1"/>
      <c r="F47" s="27"/>
      <c r="G47" s="27"/>
      <c r="H47" s="27"/>
      <c r="I47" s="27"/>
      <c r="J47" s="27"/>
      <c r="K47" s="27"/>
      <c r="L47" s="27"/>
      <c r="M47" s="27"/>
      <c r="N47" s="27"/>
    </row>
    <row r="48" spans="2:14" ht="13.5">
      <c r="B48" s="1" t="s">
        <v>44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2:14" ht="13.5">
      <c r="B49" s="1" t="s">
        <v>30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2:13" ht="13.5">
      <c r="B50" s="1" t="s">
        <v>27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ht="13.5">
      <c r="B51" s="1" t="s">
        <v>31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</sheetData>
  <sheetProtection/>
  <mergeCells count="60">
    <mergeCell ref="C42:D42"/>
    <mergeCell ref="H42:I42"/>
    <mergeCell ref="B43:D43"/>
    <mergeCell ref="H43:I43"/>
    <mergeCell ref="B40:D40"/>
    <mergeCell ref="H40:I40"/>
    <mergeCell ref="C41:D41"/>
    <mergeCell ref="H41:I41"/>
    <mergeCell ref="B38:D38"/>
    <mergeCell ref="H38:I38"/>
    <mergeCell ref="B39:D39"/>
    <mergeCell ref="H39:I39"/>
    <mergeCell ref="C33:D33"/>
    <mergeCell ref="H33:I33"/>
    <mergeCell ref="B34:D34"/>
    <mergeCell ref="H34:I34"/>
    <mergeCell ref="B31:D31"/>
    <mergeCell ref="H31:I31"/>
    <mergeCell ref="C32:D32"/>
    <mergeCell ref="H32:I32"/>
    <mergeCell ref="B29:D29"/>
    <mergeCell ref="H29:I29"/>
    <mergeCell ref="B30:D30"/>
    <mergeCell ref="H30:I30"/>
    <mergeCell ref="C25:D25"/>
    <mergeCell ref="H25:I25"/>
    <mergeCell ref="B26:D26"/>
    <mergeCell ref="H26:I26"/>
    <mergeCell ref="B23:D23"/>
    <mergeCell ref="H23:I23"/>
    <mergeCell ref="C24:D24"/>
    <mergeCell ref="H24:I24"/>
    <mergeCell ref="B21:D21"/>
    <mergeCell ref="H21:I21"/>
    <mergeCell ref="B22:D22"/>
    <mergeCell ref="H22:I22"/>
    <mergeCell ref="C17:D17"/>
    <mergeCell ref="H17:I17"/>
    <mergeCell ref="B18:D18"/>
    <mergeCell ref="H18:I18"/>
    <mergeCell ref="B15:D15"/>
    <mergeCell ref="H15:I15"/>
    <mergeCell ref="C16:D16"/>
    <mergeCell ref="H16:I16"/>
    <mergeCell ref="B13:D13"/>
    <mergeCell ref="H13:I13"/>
    <mergeCell ref="B14:D14"/>
    <mergeCell ref="H14:I14"/>
    <mergeCell ref="C9:D9"/>
    <mergeCell ref="H9:I9"/>
    <mergeCell ref="B10:D10"/>
    <mergeCell ref="H10:I10"/>
    <mergeCell ref="B7:D7"/>
    <mergeCell ref="H7:I7"/>
    <mergeCell ref="C8:D8"/>
    <mergeCell ref="H8:I8"/>
    <mergeCell ref="B5:D5"/>
    <mergeCell ref="H5:I5"/>
    <mergeCell ref="B6:D6"/>
    <mergeCell ref="H6:I6"/>
  </mergeCells>
  <printOptions/>
  <pageMargins left="0.7874015748031497" right="0.7874015748031497" top="0.6299212598425197" bottom="0.1968503937007874" header="0.5118110236220472" footer="0.2362204724409449"/>
  <pageSetup horizontalDpi="600" verticalDpi="600" orientation="landscape" paperSize="9" scale="76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2013-10-31T05:34:32Z</cp:lastPrinted>
  <dcterms:created xsi:type="dcterms:W3CDTF">1997-01-08T22:48:59Z</dcterms:created>
  <dcterms:modified xsi:type="dcterms:W3CDTF">2013-10-31T05:35:12Z</dcterms:modified>
  <cp:category/>
  <cp:version/>
  <cp:contentType/>
  <cp:contentStatus/>
</cp:coreProperties>
</file>