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5" windowWidth="7425" windowHeight="4605" activeTab="0"/>
  </bookViews>
  <sheets>
    <sheet name="2-2-2-1表(H24)" sheetId="1" r:id="rId1"/>
    <sheet name="2-2-2-1表(H23)" sheetId="2" r:id="rId2"/>
    <sheet name="2-2-2-1表(H22)" sheetId="3" r:id="rId3"/>
    <sheet name="2-2-2-1表(H21)" sheetId="4" r:id="rId4"/>
    <sheet name="2-2-2-1表(H20)" sheetId="5" r:id="rId5"/>
    <sheet name="2-2-2-1表(H19)" sheetId="6" r:id="rId6"/>
    <sheet name="2-2-2-1表(H18)" sheetId="7" r:id="rId7"/>
    <sheet name="2-2-2-1表(H14～17)" sheetId="8" r:id="rId8"/>
  </sheets>
  <definedNames/>
  <calcPr fullCalcOnLoad="1"/>
</workbook>
</file>

<file path=xl/sharedStrings.xml><?xml version="1.0" encoding="utf-8"?>
<sst xmlns="http://schemas.openxmlformats.org/spreadsheetml/2006/main" count="714" uniqueCount="163">
  <si>
    <t>逮捕関係</t>
  </si>
  <si>
    <t>勾留関係</t>
  </si>
  <si>
    <t>罪名</t>
  </si>
  <si>
    <t>総 数</t>
  </si>
  <si>
    <t>身柄率</t>
  </si>
  <si>
    <t>勾留</t>
  </si>
  <si>
    <t>認 容</t>
  </si>
  <si>
    <t>却 下</t>
  </si>
  <si>
    <t>請求率</t>
  </si>
  <si>
    <r>
      <t>B</t>
    </r>
    <r>
      <rPr>
        <sz val="10"/>
        <rFont val="ＭＳ 明朝"/>
        <family val="1"/>
      </rPr>
      <t>+C</t>
    </r>
  </si>
  <si>
    <r>
      <t>(</t>
    </r>
    <r>
      <rPr>
        <sz val="10"/>
        <rFont val="ＭＳ 明朝"/>
        <family val="1"/>
      </rPr>
      <t>%)</t>
    </r>
  </si>
  <si>
    <r>
      <t>D</t>
    </r>
    <r>
      <rPr>
        <sz val="10"/>
        <rFont val="ＭＳ 明朝"/>
        <family val="1"/>
      </rPr>
      <t>+E</t>
    </r>
  </si>
  <si>
    <t>（Ａ）</t>
  </si>
  <si>
    <t>（Ｂ）</t>
  </si>
  <si>
    <t>（Ｃ）</t>
  </si>
  <si>
    <r>
      <t xml:space="preserve"> </t>
    </r>
    <r>
      <rPr>
        <sz val="10"/>
        <rFont val="ＭＳ 明朝"/>
        <family val="1"/>
      </rPr>
      <t>A</t>
    </r>
    <r>
      <rPr>
        <sz val="10"/>
        <rFont val="ＭＳ 明朝"/>
        <family val="1"/>
      </rPr>
      <t xml:space="preserve"> </t>
    </r>
  </si>
  <si>
    <t>（Ｄ）</t>
  </si>
  <si>
    <t>（Ｅ）</t>
  </si>
  <si>
    <t>総数</t>
  </si>
  <si>
    <t>刑法犯</t>
  </si>
  <si>
    <t>殺人</t>
  </si>
  <si>
    <t>強盗</t>
  </si>
  <si>
    <t>傷害</t>
  </si>
  <si>
    <t>特別法犯</t>
  </si>
  <si>
    <t xml:space="preserve">  注  １  検察統計年報による。</t>
  </si>
  <si>
    <t>暴行</t>
  </si>
  <si>
    <t>詐欺</t>
  </si>
  <si>
    <t>横領</t>
  </si>
  <si>
    <t>強制わいせつ</t>
  </si>
  <si>
    <r>
      <t>危</t>
    </r>
    <r>
      <rPr>
        <sz val="10"/>
        <rFont val="ＭＳ 明朝"/>
        <family val="1"/>
      </rPr>
      <t>険</t>
    </r>
    <r>
      <rPr>
        <sz val="10"/>
        <rFont val="ＭＳ 明朝"/>
        <family val="1"/>
      </rPr>
      <t>運</t>
    </r>
    <r>
      <rPr>
        <sz val="10"/>
        <rFont val="ＭＳ 明朝"/>
        <family val="1"/>
      </rPr>
      <t>転致</t>
    </r>
    <r>
      <rPr>
        <sz val="10"/>
        <rFont val="ＭＳ 明朝"/>
        <family val="1"/>
      </rPr>
      <t>死</t>
    </r>
    <r>
      <rPr>
        <sz val="10"/>
        <rFont val="ＭＳ 明朝"/>
        <family val="1"/>
      </rPr>
      <t>傷</t>
    </r>
  </si>
  <si>
    <t>放火</t>
  </si>
  <si>
    <t>贈収賄</t>
  </si>
  <si>
    <t>賭博・富くじ</t>
  </si>
  <si>
    <t>暴力行為等処罰法</t>
  </si>
  <si>
    <t>盗品譲受け等</t>
  </si>
  <si>
    <t>住居侵入</t>
  </si>
  <si>
    <t>毀棄・隠匿</t>
  </si>
  <si>
    <t>通貨偽造</t>
  </si>
  <si>
    <t>覚せい剤取締法</t>
  </si>
  <si>
    <t>公職選挙法</t>
  </si>
  <si>
    <t>大麻取締法</t>
  </si>
  <si>
    <t>毒劇法</t>
  </si>
  <si>
    <t>入管法</t>
  </si>
  <si>
    <t>廃棄物処理法</t>
  </si>
  <si>
    <t>私文書偽造</t>
  </si>
  <si>
    <t>強姦</t>
  </si>
  <si>
    <r>
      <t>そ</t>
    </r>
    <r>
      <rPr>
        <sz val="10"/>
        <rFont val="ＭＳ 明朝"/>
        <family val="1"/>
      </rPr>
      <t>の</t>
    </r>
    <r>
      <rPr>
        <sz val="10"/>
        <rFont val="ＭＳ 明朝"/>
        <family val="1"/>
      </rPr>
      <t>他</t>
    </r>
  </si>
  <si>
    <t>銃刀法</t>
  </si>
  <si>
    <t>売春防止法</t>
  </si>
  <si>
    <t>その他</t>
  </si>
  <si>
    <t>支払用カード関係</t>
  </si>
  <si>
    <t>　　　５　「支払用カード関係」とは，刑法第２編第18章の２の支払用カード電磁的記録に関する罪をいう。</t>
  </si>
  <si>
    <t>警察等で逮捕・身柄付送致</t>
  </si>
  <si>
    <t>警察等で逮捕・身柄付送致</t>
  </si>
  <si>
    <t>公然わいせつ・
わいせつ物頒布等</t>
  </si>
  <si>
    <t>公文書偽造</t>
  </si>
  <si>
    <t xml:space="preserve">      ３  時効再起事件，既済事由が他の検察庁への送致である事件及び被疑者が法人である事件を除く。</t>
  </si>
  <si>
    <t xml:space="preserve">      ４  「逮捕されない者」は，他の被疑事件で逮捕されている者を含む。</t>
  </si>
  <si>
    <r>
      <t>(平成1</t>
    </r>
    <r>
      <rPr>
        <sz val="10"/>
        <rFont val="ＭＳ 明朝"/>
        <family val="1"/>
      </rPr>
      <t>9</t>
    </r>
    <r>
      <rPr>
        <sz val="10"/>
        <rFont val="ＭＳ 明朝"/>
        <family val="1"/>
      </rPr>
      <t>年）</t>
    </r>
  </si>
  <si>
    <t xml:space="preserve">      ２  自動車運転過失致死傷等及び道交違反を除く。</t>
  </si>
  <si>
    <r>
      <t>(平成1</t>
    </r>
    <r>
      <rPr>
        <sz val="10"/>
        <rFont val="ＭＳ 明朝"/>
        <family val="1"/>
      </rPr>
      <t>4</t>
    </r>
    <r>
      <rPr>
        <sz val="10"/>
        <rFont val="ＭＳ 明朝"/>
        <family val="1"/>
      </rPr>
      <t>年）</t>
    </r>
  </si>
  <si>
    <t>検察庁で逮捕</t>
  </si>
  <si>
    <t>警察等で逮捕後釈放</t>
  </si>
  <si>
    <t>逮捕されない者</t>
  </si>
  <si>
    <t>認 容</t>
  </si>
  <si>
    <t>却 下</t>
  </si>
  <si>
    <r>
      <t>B</t>
    </r>
    <r>
      <rPr>
        <sz val="10"/>
        <rFont val="ＭＳ 明朝"/>
        <family val="1"/>
      </rPr>
      <t>+C</t>
    </r>
  </si>
  <si>
    <r>
      <t>(</t>
    </r>
    <r>
      <rPr>
        <sz val="10"/>
        <rFont val="ＭＳ 明朝"/>
        <family val="1"/>
      </rPr>
      <t>%)</t>
    </r>
  </si>
  <si>
    <r>
      <t>D</t>
    </r>
    <r>
      <rPr>
        <sz val="10"/>
        <rFont val="ＭＳ 明朝"/>
        <family val="1"/>
      </rPr>
      <t>+E</t>
    </r>
  </si>
  <si>
    <r>
      <t xml:space="preserve"> </t>
    </r>
    <r>
      <rPr>
        <sz val="10"/>
        <rFont val="ＭＳ 明朝"/>
        <family val="1"/>
      </rPr>
      <t>A</t>
    </r>
    <r>
      <rPr>
        <sz val="10"/>
        <rFont val="ＭＳ 明朝"/>
        <family val="1"/>
      </rPr>
      <t xml:space="preserve"> </t>
    </r>
  </si>
  <si>
    <t>恐喝</t>
  </si>
  <si>
    <t>窃盗</t>
  </si>
  <si>
    <r>
      <t>危</t>
    </r>
    <r>
      <rPr>
        <sz val="10"/>
        <rFont val="ＭＳ 明朝"/>
        <family val="1"/>
      </rPr>
      <t>険</t>
    </r>
    <r>
      <rPr>
        <sz val="10"/>
        <rFont val="ＭＳ 明朝"/>
        <family val="1"/>
      </rPr>
      <t>運</t>
    </r>
    <r>
      <rPr>
        <sz val="10"/>
        <rFont val="ＭＳ 明朝"/>
        <family val="1"/>
      </rPr>
      <t>転致</t>
    </r>
    <r>
      <rPr>
        <sz val="10"/>
        <rFont val="ＭＳ 明朝"/>
        <family val="1"/>
      </rPr>
      <t>死</t>
    </r>
    <r>
      <rPr>
        <sz val="10"/>
        <rFont val="ＭＳ 明朝"/>
        <family val="1"/>
      </rPr>
      <t>傷</t>
    </r>
  </si>
  <si>
    <r>
      <t>そ</t>
    </r>
    <r>
      <rPr>
        <sz val="10"/>
        <rFont val="ＭＳ 明朝"/>
        <family val="1"/>
      </rPr>
      <t>の</t>
    </r>
    <r>
      <rPr>
        <sz val="10"/>
        <rFont val="ＭＳ 明朝"/>
        <family val="1"/>
      </rPr>
      <t>他</t>
    </r>
  </si>
  <si>
    <r>
      <t>(平成1</t>
    </r>
    <r>
      <rPr>
        <sz val="10"/>
        <rFont val="ＭＳ 明朝"/>
        <family val="1"/>
      </rPr>
      <t>5</t>
    </r>
    <r>
      <rPr>
        <sz val="10"/>
        <rFont val="ＭＳ 明朝"/>
        <family val="1"/>
      </rPr>
      <t>年）</t>
    </r>
  </si>
  <si>
    <t>検察庁で逮捕</t>
  </si>
  <si>
    <t>警察等で逮捕後釈放</t>
  </si>
  <si>
    <t>逮捕されない者</t>
  </si>
  <si>
    <t>認 容</t>
  </si>
  <si>
    <t>却 下</t>
  </si>
  <si>
    <r>
      <t>B</t>
    </r>
    <r>
      <rPr>
        <sz val="10"/>
        <rFont val="ＭＳ 明朝"/>
        <family val="1"/>
      </rPr>
      <t>+C</t>
    </r>
  </si>
  <si>
    <r>
      <t>(</t>
    </r>
    <r>
      <rPr>
        <sz val="10"/>
        <rFont val="ＭＳ 明朝"/>
        <family val="1"/>
      </rPr>
      <t>%)</t>
    </r>
  </si>
  <si>
    <r>
      <t>D</t>
    </r>
    <r>
      <rPr>
        <sz val="10"/>
        <rFont val="ＭＳ 明朝"/>
        <family val="1"/>
      </rPr>
      <t>+E</t>
    </r>
  </si>
  <si>
    <r>
      <t xml:space="preserve"> </t>
    </r>
    <r>
      <rPr>
        <sz val="10"/>
        <rFont val="ＭＳ 明朝"/>
        <family val="1"/>
      </rPr>
      <t>A</t>
    </r>
    <r>
      <rPr>
        <sz val="10"/>
        <rFont val="ＭＳ 明朝"/>
        <family val="1"/>
      </rPr>
      <t xml:space="preserve"> </t>
    </r>
  </si>
  <si>
    <t>殺人</t>
  </si>
  <si>
    <t>強盗</t>
  </si>
  <si>
    <t>傷害</t>
  </si>
  <si>
    <r>
      <t>(平成1</t>
    </r>
    <r>
      <rPr>
        <sz val="10"/>
        <rFont val="ＭＳ 明朝"/>
        <family val="1"/>
      </rPr>
      <t>6</t>
    </r>
    <r>
      <rPr>
        <sz val="10"/>
        <rFont val="ＭＳ 明朝"/>
        <family val="1"/>
      </rPr>
      <t>年）</t>
    </r>
  </si>
  <si>
    <r>
      <t>(平成1</t>
    </r>
    <r>
      <rPr>
        <sz val="10"/>
        <rFont val="ＭＳ 明朝"/>
        <family val="1"/>
      </rPr>
      <t>7</t>
    </r>
    <r>
      <rPr>
        <sz val="10"/>
        <rFont val="ＭＳ 明朝"/>
        <family val="1"/>
      </rPr>
      <t>年）</t>
    </r>
  </si>
  <si>
    <r>
      <t>(平成1</t>
    </r>
    <r>
      <rPr>
        <sz val="10"/>
        <rFont val="ＭＳ 明朝"/>
        <family val="1"/>
      </rPr>
      <t>8</t>
    </r>
    <r>
      <rPr>
        <sz val="10"/>
        <rFont val="ＭＳ 明朝"/>
        <family val="1"/>
      </rPr>
      <t>年）</t>
    </r>
  </si>
  <si>
    <t>検察庁で逮捕</t>
  </si>
  <si>
    <t>警察等で逮捕後釈放</t>
  </si>
  <si>
    <t>逮捕されない者</t>
  </si>
  <si>
    <t>認 容</t>
  </si>
  <si>
    <t>却 下</t>
  </si>
  <si>
    <r>
      <t>B</t>
    </r>
    <r>
      <rPr>
        <sz val="10"/>
        <rFont val="ＭＳ 明朝"/>
        <family val="1"/>
      </rPr>
      <t>+C</t>
    </r>
  </si>
  <si>
    <r>
      <t>(</t>
    </r>
    <r>
      <rPr>
        <sz val="10"/>
        <rFont val="ＭＳ 明朝"/>
        <family val="1"/>
      </rPr>
      <t>%)</t>
    </r>
  </si>
  <si>
    <r>
      <t>D</t>
    </r>
    <r>
      <rPr>
        <sz val="10"/>
        <rFont val="ＭＳ 明朝"/>
        <family val="1"/>
      </rPr>
      <t>+E</t>
    </r>
  </si>
  <si>
    <r>
      <t xml:space="preserve"> </t>
    </r>
    <r>
      <rPr>
        <sz val="10"/>
        <rFont val="ＭＳ 明朝"/>
        <family val="1"/>
      </rPr>
      <t>A</t>
    </r>
    <r>
      <rPr>
        <sz val="10"/>
        <rFont val="ＭＳ 明朝"/>
        <family val="1"/>
      </rPr>
      <t xml:space="preserve"> </t>
    </r>
  </si>
  <si>
    <t>殺人</t>
  </si>
  <si>
    <t>強盗</t>
  </si>
  <si>
    <t>傷害</t>
  </si>
  <si>
    <t>恐喝</t>
  </si>
  <si>
    <t>窃盗</t>
  </si>
  <si>
    <r>
      <t>(平成</t>
    </r>
    <r>
      <rPr>
        <sz val="10"/>
        <rFont val="ＭＳ 明朝"/>
        <family val="1"/>
      </rPr>
      <t>20</t>
    </r>
    <r>
      <rPr>
        <sz val="10"/>
        <rFont val="ＭＳ 明朝"/>
        <family val="1"/>
      </rPr>
      <t>年）</t>
    </r>
  </si>
  <si>
    <t>検察庁で逮捕</t>
  </si>
  <si>
    <t>警察等で逮捕後釈放</t>
  </si>
  <si>
    <t>逮捕されない者</t>
  </si>
  <si>
    <t>認 容</t>
  </si>
  <si>
    <t>却 下</t>
  </si>
  <si>
    <r>
      <t>B</t>
    </r>
    <r>
      <rPr>
        <sz val="10"/>
        <rFont val="ＭＳ 明朝"/>
        <family val="1"/>
      </rPr>
      <t>+C</t>
    </r>
  </si>
  <si>
    <r>
      <t>(</t>
    </r>
    <r>
      <rPr>
        <sz val="10"/>
        <rFont val="ＭＳ 明朝"/>
        <family val="1"/>
      </rPr>
      <t>%)</t>
    </r>
  </si>
  <si>
    <r>
      <t>D</t>
    </r>
    <r>
      <rPr>
        <sz val="10"/>
        <rFont val="ＭＳ 明朝"/>
        <family val="1"/>
      </rPr>
      <t>+E</t>
    </r>
  </si>
  <si>
    <r>
      <t xml:space="preserve"> </t>
    </r>
    <r>
      <rPr>
        <sz val="10"/>
        <rFont val="ＭＳ 明朝"/>
        <family val="1"/>
      </rPr>
      <t>A</t>
    </r>
    <r>
      <rPr>
        <sz val="10"/>
        <rFont val="ＭＳ 明朝"/>
        <family val="1"/>
      </rPr>
      <t xml:space="preserve"> </t>
    </r>
  </si>
  <si>
    <t>殺人</t>
  </si>
  <si>
    <t>強盗</t>
  </si>
  <si>
    <t>傷害</t>
  </si>
  <si>
    <t>恐喝</t>
  </si>
  <si>
    <t>窃盗</t>
  </si>
  <si>
    <t>２－２－２－１表  検察庁既済事件の身柄状況（罪名別）</t>
  </si>
  <si>
    <t>一般刑法犯</t>
  </si>
  <si>
    <t>道交違反を除く特別法犯</t>
  </si>
  <si>
    <r>
      <t>逮捕され
な い</t>
    </r>
    <r>
      <rPr>
        <sz val="10"/>
        <rFont val="ＭＳ 明朝"/>
        <family val="1"/>
      </rPr>
      <t xml:space="preserve"> </t>
    </r>
    <r>
      <rPr>
        <sz val="10"/>
        <rFont val="ＭＳ 明朝"/>
        <family val="1"/>
      </rPr>
      <t>者</t>
    </r>
  </si>
  <si>
    <t>警察等
で逮捕
後釈放</t>
  </si>
  <si>
    <t xml:space="preserve">      ２  一般刑法犯及び道交違反を除く特別法犯に限る。</t>
  </si>
  <si>
    <t>殺人</t>
  </si>
  <si>
    <t>強盗</t>
  </si>
  <si>
    <t>傷害</t>
  </si>
  <si>
    <t xml:space="preserve">      ４  「逮捕されない者」は，他の被疑事件で逮捕されている者を含む。</t>
  </si>
  <si>
    <t>　　　５　「支払用カード関係」は，刑法第２編第18章の２の支払用カード電磁的記録に関する罪をいう。</t>
  </si>
  <si>
    <t>身柄率</t>
  </si>
  <si>
    <t>検察庁
で逮捕</t>
  </si>
  <si>
    <t>警察等
で逮捕
後釈放</t>
  </si>
  <si>
    <r>
      <t>逮捕され
な い</t>
    </r>
    <r>
      <rPr>
        <sz val="10"/>
        <rFont val="ＭＳ 明朝"/>
        <family val="1"/>
      </rPr>
      <t xml:space="preserve"> </t>
    </r>
    <r>
      <rPr>
        <sz val="10"/>
        <rFont val="ＭＳ 明朝"/>
        <family val="1"/>
      </rPr>
      <t>者</t>
    </r>
  </si>
  <si>
    <t>窃盗</t>
  </si>
  <si>
    <t>恐喝</t>
  </si>
  <si>
    <t xml:space="preserve">      ３  時効再起事件，既済事由が他の検察庁への送致である事件及び被疑者が法人である事件を除く。</t>
  </si>
  <si>
    <r>
      <t>(平成</t>
    </r>
    <r>
      <rPr>
        <sz val="10"/>
        <rFont val="ＭＳ 明朝"/>
        <family val="1"/>
      </rPr>
      <t>21</t>
    </r>
    <r>
      <rPr>
        <sz val="10"/>
        <rFont val="ＭＳ 明朝"/>
        <family val="1"/>
      </rPr>
      <t>年）</t>
    </r>
  </si>
  <si>
    <t>検察庁
で逮捕</t>
  </si>
  <si>
    <t>窃盗</t>
  </si>
  <si>
    <t xml:space="preserve">      ３  既済事由が他の検察庁への送致である事件及び被疑者が法人である事件を除く。</t>
  </si>
  <si>
    <r>
      <t>(平成</t>
    </r>
    <r>
      <rPr>
        <sz val="10"/>
        <rFont val="ＭＳ 明朝"/>
        <family val="1"/>
      </rPr>
      <t>22</t>
    </r>
    <r>
      <rPr>
        <sz val="10"/>
        <rFont val="ＭＳ 明朝"/>
        <family val="1"/>
      </rPr>
      <t>年）</t>
    </r>
  </si>
  <si>
    <t>検察庁
で逮捕</t>
  </si>
  <si>
    <t>窃盗</t>
  </si>
  <si>
    <r>
      <t>そ</t>
    </r>
    <r>
      <rPr>
        <sz val="10"/>
        <rFont val="ＭＳ 明朝"/>
        <family val="1"/>
      </rPr>
      <t>の</t>
    </r>
    <r>
      <rPr>
        <sz val="10"/>
        <rFont val="ＭＳ 明朝"/>
        <family val="1"/>
      </rPr>
      <t>他</t>
    </r>
  </si>
  <si>
    <r>
      <t>逮捕され
な い</t>
    </r>
    <r>
      <rPr>
        <sz val="10"/>
        <rFont val="ＭＳ 明朝"/>
        <family val="1"/>
      </rPr>
      <t xml:space="preserve"> </t>
    </r>
    <r>
      <rPr>
        <sz val="10"/>
        <rFont val="ＭＳ 明朝"/>
        <family val="1"/>
      </rPr>
      <t>者</t>
    </r>
  </si>
  <si>
    <t>検察庁
で逮捕</t>
  </si>
  <si>
    <t>窃盗</t>
  </si>
  <si>
    <r>
      <t>そ</t>
    </r>
    <r>
      <rPr>
        <sz val="10"/>
        <rFont val="ＭＳ 明朝"/>
        <family val="1"/>
      </rPr>
      <t>の</t>
    </r>
    <r>
      <rPr>
        <sz val="10"/>
        <rFont val="ＭＳ 明朝"/>
        <family val="1"/>
      </rPr>
      <t>他</t>
    </r>
  </si>
  <si>
    <r>
      <t>(平成</t>
    </r>
    <r>
      <rPr>
        <sz val="10"/>
        <rFont val="ＭＳ 明朝"/>
        <family val="1"/>
      </rPr>
      <t>23</t>
    </r>
    <r>
      <rPr>
        <sz val="10"/>
        <rFont val="ＭＳ 明朝"/>
        <family val="1"/>
      </rPr>
      <t>年）</t>
    </r>
  </si>
  <si>
    <t>　　　６　「支払用カード関係」は，刑法第２編第18章の２の支払用カード電磁的記録に関する罪をいう。</t>
  </si>
  <si>
    <t>　　　５　「横領」は，遺失物等横領を含む。</t>
  </si>
  <si>
    <t xml:space="preserve">      ３  既済事由が他の検察庁への送致である事件及び被疑者が法人である事件を除く。</t>
  </si>
  <si>
    <t xml:space="preserve">      ４  「逮捕されない者」は，他の被疑事件で逮捕されている者を含む。</t>
  </si>
  <si>
    <t>検察庁
で逮捕</t>
  </si>
  <si>
    <t>窃盗</t>
  </si>
  <si>
    <r>
      <t>(平成</t>
    </r>
    <r>
      <rPr>
        <sz val="10"/>
        <rFont val="ＭＳ 明朝"/>
        <family val="1"/>
      </rPr>
      <t>24</t>
    </r>
    <r>
      <rPr>
        <sz val="10"/>
        <rFont val="ＭＳ 明朝"/>
        <family val="1"/>
      </rPr>
      <t>年）</t>
    </r>
  </si>
  <si>
    <t xml:space="preserve">    ２  一般刑法犯及び道交違反を除く特別法犯に限る。</t>
  </si>
  <si>
    <t>注  １  検察統計年報による。</t>
  </si>
  <si>
    <t xml:space="preserve">    ３  既済事由が他の検察庁への送致である事件及び被疑者が法人である事件を除く。</t>
  </si>
  <si>
    <t xml:space="preserve">    ４  「逮捕されない者」は，他の被疑事件で逮捕されている者を含む。</t>
  </si>
  <si>
    <t>　　５　「横領」は，遺失物等横領を含む。</t>
  </si>
  <si>
    <t>　　６　「支払用カード関係」は，刑法第２編第18章の２の支払用カード電磁的記録に関する罪をいう。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</si>
</sst>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
    <numFmt numFmtId="178" formatCode="_ * #,##0.0_ ;_ * \-#,##0.0_ ;_ * &quot;-&quot;_ ;_ @_ "/>
    <numFmt numFmtId="179" formatCode="_ * #,##0.0_ ;_ * \-#,##0.0_ ;_ * &quot;-&quot;?_ ;_ @_ "/>
    <numFmt numFmtId="180" formatCode="_ * #,##0.00000_ ;_ * \-#,##0.00000_ ;_ * &quot;-&quot;?????_ ;_ @_ "/>
    <numFmt numFmtId="181" formatCode="0.00000%"/>
    <numFmt numFmtId="182" formatCode="0.0_);[Red]\(0.0\)"/>
  </numFmts>
  <fonts count="11">
    <font>
      <sz val="10"/>
      <name val="ＭＳ 明朝"/>
      <family val="1"/>
    </font>
    <font>
      <b/>
      <sz val="10"/>
      <name val="ＭＳ ゴシック"/>
      <family val="3"/>
    </font>
    <font>
      <sz val="6"/>
      <name val="ＭＳ 明朝"/>
      <family val="1"/>
    </font>
    <font>
      <sz val="7"/>
      <name val="ＭＳ Ｐ明朝"/>
      <family val="1"/>
    </font>
    <font>
      <sz val="10"/>
      <name val="明朝"/>
      <family val="1"/>
    </font>
    <font>
      <sz val="6"/>
      <name val="ＭＳ Ｐゴシック"/>
      <family val="3"/>
    </font>
    <font>
      <sz val="9"/>
      <name val="ＭＳ 明朝"/>
      <family val="1"/>
    </font>
    <font>
      <b/>
      <sz val="12"/>
      <name val="ＭＳ ゴシック"/>
      <family val="3"/>
    </font>
    <font>
      <u val="single"/>
      <sz val="10"/>
      <color indexed="12"/>
      <name val="ＭＳ 明朝"/>
      <family val="1"/>
    </font>
    <font>
      <u val="single"/>
      <sz val="10"/>
      <color indexed="36"/>
      <name val="ＭＳ 明朝"/>
      <family val="1"/>
    </font>
    <font>
      <sz val="10"/>
      <color indexed="8"/>
      <name val="ＭＳ 明朝"/>
      <family val="1"/>
    </font>
  </fonts>
  <fills count="2">
    <fill>
      <patternFill/>
    </fill>
    <fill>
      <patternFill patternType="gray125"/>
    </fill>
  </fills>
  <borders count="18">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160">
    <xf numFmtId="0" fontId="0" fillId="0" borderId="0" xfId="0" applyAlignment="1">
      <alignment vertical="center"/>
    </xf>
    <xf numFmtId="0" fontId="1" fillId="0" borderId="0" xfId="0" applyFont="1" applyAlignment="1">
      <alignment horizontal="left" vertical="center"/>
    </xf>
    <xf numFmtId="0" fontId="4" fillId="0" borderId="0" xfId="0" applyFont="1" applyAlignment="1">
      <alignment vertical="center"/>
    </xf>
    <xf numFmtId="0" fontId="0" fillId="0" borderId="0" xfId="0" applyFont="1" applyAlignment="1">
      <alignment vertical="center"/>
    </xf>
    <xf numFmtId="0" fontId="0" fillId="0" borderId="1" xfId="0" applyFont="1" applyBorder="1" applyAlignment="1">
      <alignment horizontal="right"/>
    </xf>
    <xf numFmtId="0" fontId="0" fillId="0" borderId="2" xfId="0" applyBorder="1" applyAlignment="1">
      <alignment vertical="center"/>
    </xf>
    <xf numFmtId="0" fontId="0" fillId="0" borderId="3" xfId="0" applyFont="1" applyBorder="1" applyAlignment="1">
      <alignment vertical="center"/>
    </xf>
    <xf numFmtId="0" fontId="0" fillId="0" borderId="4" xfId="0" applyBorder="1" applyAlignment="1">
      <alignment vertical="center"/>
    </xf>
    <xf numFmtId="0" fontId="0" fillId="0" borderId="5" xfId="0" applyFont="1" applyBorder="1" applyAlignment="1">
      <alignment/>
    </xf>
    <xf numFmtId="0" fontId="0" fillId="0" borderId="6" xfId="0" applyFont="1" applyBorder="1" applyAlignment="1">
      <alignment horizont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top"/>
    </xf>
    <xf numFmtId="0" fontId="0" fillId="0" borderId="0"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0" xfId="0" applyAlignment="1">
      <alignment horizontal="distributed" vertical="center"/>
    </xf>
    <xf numFmtId="0" fontId="0" fillId="0" borderId="11" xfId="0" applyBorder="1" applyAlignment="1">
      <alignment horizontal="distributed" vertical="center"/>
    </xf>
    <xf numFmtId="0" fontId="0" fillId="0" borderId="7" xfId="0" applyFont="1" applyFill="1" applyBorder="1" applyAlignment="1">
      <alignment horizontal="distributed" vertical="center"/>
    </xf>
    <xf numFmtId="0" fontId="0" fillId="0" borderId="10" xfId="0" applyFont="1" applyFill="1" applyBorder="1" applyAlignment="1">
      <alignment horizontal="distributed" vertical="center" wrapText="1"/>
    </xf>
    <xf numFmtId="41" fontId="0" fillId="0" borderId="4" xfId="0" applyNumberFormat="1" applyFont="1" applyFill="1" applyBorder="1" applyAlignment="1">
      <alignment vertical="center"/>
    </xf>
    <xf numFmtId="41" fontId="0" fillId="0" borderId="6" xfId="0" applyNumberFormat="1" applyFont="1" applyFill="1" applyBorder="1" applyAlignment="1">
      <alignment vertical="center"/>
    </xf>
    <xf numFmtId="41" fontId="0" fillId="0" borderId="8" xfId="0" applyNumberFormat="1" applyFont="1" applyFill="1" applyBorder="1" applyAlignment="1">
      <alignment vertical="center"/>
    </xf>
    <xf numFmtId="0" fontId="0" fillId="0" borderId="0" xfId="0" applyBorder="1" applyAlignment="1">
      <alignment vertical="center"/>
    </xf>
    <xf numFmtId="0" fontId="6" fillId="0" borderId="0" xfId="0" applyFont="1" applyAlignment="1">
      <alignment vertical="center"/>
    </xf>
    <xf numFmtId="0" fontId="7" fillId="0" borderId="0" xfId="0" applyFont="1" applyAlignment="1">
      <alignment horizontal="left" vertical="center"/>
    </xf>
    <xf numFmtId="0" fontId="1" fillId="0" borderId="0" xfId="0" applyFont="1" applyBorder="1" applyAlignment="1">
      <alignment horizontal="left" vertical="center"/>
    </xf>
    <xf numFmtId="0" fontId="6" fillId="0" borderId="0" xfId="0" applyFont="1" applyFill="1" applyAlignment="1">
      <alignment vertical="center"/>
    </xf>
    <xf numFmtId="0" fontId="0" fillId="0" borderId="0" xfId="0" applyFont="1" applyAlignment="1">
      <alignment vertical="center"/>
    </xf>
    <xf numFmtId="0" fontId="0" fillId="0" borderId="1" xfId="0" applyFont="1" applyBorder="1" applyAlignment="1">
      <alignment horizontal="right"/>
    </xf>
    <xf numFmtId="0" fontId="0" fillId="0" borderId="3" xfId="0" applyFont="1" applyBorder="1" applyAlignment="1">
      <alignment vertical="center"/>
    </xf>
    <xf numFmtId="0" fontId="0" fillId="0" borderId="6" xfId="0" applyFont="1" applyBorder="1" applyAlignment="1">
      <alignment horizontal="center"/>
    </xf>
    <xf numFmtId="0" fontId="0" fillId="0" borderId="5" xfId="0" applyFont="1" applyBorder="1" applyAlignment="1">
      <alignment/>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top"/>
    </xf>
    <xf numFmtId="41" fontId="0" fillId="0" borderId="6" xfId="0" applyNumberFormat="1" applyFont="1" applyFill="1" applyBorder="1" applyAlignment="1">
      <alignment vertical="center"/>
    </xf>
    <xf numFmtId="41" fontId="0" fillId="0" borderId="4" xfId="0" applyNumberFormat="1" applyFont="1" applyFill="1" applyBorder="1" applyAlignment="1">
      <alignment vertical="center"/>
    </xf>
    <xf numFmtId="0" fontId="0" fillId="0" borderId="0"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10" xfId="0" applyFont="1" applyFill="1" applyBorder="1" applyAlignment="1">
      <alignment horizontal="distributed" vertical="center" wrapText="1"/>
    </xf>
    <xf numFmtId="0" fontId="0" fillId="0" borderId="7" xfId="0" applyFont="1" applyFill="1" applyBorder="1" applyAlignment="1">
      <alignment horizontal="distributed" vertical="center"/>
    </xf>
    <xf numFmtId="41" fontId="0" fillId="0" borderId="8" xfId="0" applyNumberFormat="1" applyFont="1" applyFill="1" applyBorder="1" applyAlignment="1">
      <alignment vertical="center"/>
    </xf>
    <xf numFmtId="41" fontId="0" fillId="0" borderId="0" xfId="0" applyNumberFormat="1" applyFont="1" applyFill="1" applyBorder="1"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41" fontId="10" fillId="0" borderId="4" xfId="0" applyNumberFormat="1" applyFont="1" applyFill="1" applyBorder="1" applyAlignment="1">
      <alignment vertical="center"/>
    </xf>
    <xf numFmtId="41" fontId="10" fillId="0" borderId="6" xfId="0" applyNumberFormat="1" applyFont="1" applyFill="1" applyBorder="1" applyAlignment="1">
      <alignment vertical="center"/>
    </xf>
    <xf numFmtId="41" fontId="10" fillId="0" borderId="8" xfId="0" applyNumberFormat="1" applyFont="1" applyFill="1" applyBorder="1" applyAlignment="1">
      <alignment vertical="center"/>
    </xf>
    <xf numFmtId="0" fontId="0" fillId="0" borderId="4" xfId="0" applyFont="1" applyBorder="1" applyAlignment="1">
      <alignment horizont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0" fillId="0" borderId="12" xfId="0" applyFont="1" applyBorder="1" applyAlignment="1">
      <alignment horizontal="distributed" vertical="center" indent="3"/>
    </xf>
    <xf numFmtId="0" fontId="0" fillId="0" borderId="13" xfId="0" applyFont="1" applyBorder="1" applyAlignment="1">
      <alignment horizontal="distributed" vertical="center" indent="3"/>
    </xf>
    <xf numFmtId="0" fontId="0" fillId="0" borderId="14" xfId="0" applyFont="1" applyBorder="1" applyAlignment="1">
      <alignment horizontal="distributed" vertical="center" indent="3"/>
    </xf>
    <xf numFmtId="0" fontId="0" fillId="0" borderId="12" xfId="0" applyFont="1" applyBorder="1" applyAlignment="1">
      <alignment horizontal="distributed" vertical="center" indent="2"/>
    </xf>
    <xf numFmtId="0" fontId="0" fillId="0" borderId="13" xfId="0" applyFont="1" applyBorder="1" applyAlignment="1">
      <alignment horizontal="distributed" vertical="center" indent="2"/>
    </xf>
    <xf numFmtId="0" fontId="0" fillId="0" borderId="0" xfId="0" applyFont="1" applyBorder="1" applyAlignment="1">
      <alignment horizontal="distributed" vertical="center" indent="1"/>
    </xf>
    <xf numFmtId="0" fontId="0" fillId="0" borderId="10" xfId="0" applyFont="1" applyBorder="1" applyAlignment="1">
      <alignment horizontal="distributed" vertical="center" indent="1"/>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6" xfId="0" applyFont="1" applyBorder="1" applyAlignment="1">
      <alignment horizont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distributed" vertical="top"/>
    </xf>
    <xf numFmtId="0" fontId="0" fillId="0" borderId="17" xfId="0" applyFont="1" applyBorder="1" applyAlignment="1">
      <alignment horizontal="distributed" vertical="top"/>
    </xf>
    <xf numFmtId="0" fontId="0" fillId="0" borderId="5" xfId="0" applyFont="1" applyBorder="1" applyAlignment="1">
      <alignment horizontal="distributed"/>
    </xf>
    <xf numFmtId="0" fontId="0" fillId="0" borderId="0" xfId="0" applyFont="1" applyBorder="1" applyAlignment="1">
      <alignment horizontal="distributed"/>
    </xf>
    <xf numFmtId="0" fontId="0" fillId="0" borderId="10" xfId="0" applyFont="1" applyBorder="1" applyAlignment="1">
      <alignment vertical="center"/>
    </xf>
    <xf numFmtId="0" fontId="0" fillId="0" borderId="7" xfId="0" applyFont="1" applyBorder="1" applyAlignment="1">
      <alignment vertical="center"/>
    </xf>
    <xf numFmtId="0" fontId="0" fillId="0" borderId="0" xfId="0" applyFont="1" applyBorder="1" applyAlignment="1">
      <alignment vertical="center"/>
    </xf>
    <xf numFmtId="0" fontId="0" fillId="0" borderId="17" xfId="0" applyFont="1" applyFill="1" applyBorder="1" applyAlignment="1">
      <alignment horizontal="distributed" vertical="center"/>
    </xf>
    <xf numFmtId="0" fontId="0" fillId="0" borderId="16" xfId="0" applyFont="1" applyFill="1" applyBorder="1" applyAlignment="1">
      <alignment horizontal="distributed" vertical="center"/>
    </xf>
    <xf numFmtId="178" fontId="10" fillId="0" borderId="15" xfId="0" applyNumberFormat="1" applyFont="1" applyFill="1" applyBorder="1" applyAlignment="1">
      <alignment horizontal="center" vertical="center"/>
    </xf>
    <xf numFmtId="178" fontId="10" fillId="0" borderId="16" xfId="0" applyNumberFormat="1" applyFont="1" applyFill="1" applyBorder="1" applyAlignment="1">
      <alignment horizontal="center" vertical="center"/>
    </xf>
    <xf numFmtId="178" fontId="10" fillId="0" borderId="15" xfId="0" applyNumberFormat="1" applyFont="1" applyFill="1" applyBorder="1" applyAlignment="1">
      <alignment vertical="center"/>
    </xf>
    <xf numFmtId="178" fontId="10" fillId="0" borderId="17" xfId="0" applyNumberFormat="1" applyFont="1" applyFill="1" applyBorder="1" applyAlignment="1">
      <alignment vertical="center"/>
    </xf>
    <xf numFmtId="0" fontId="0" fillId="0" borderId="0" xfId="0" applyFont="1" applyFill="1" applyBorder="1" applyAlignment="1">
      <alignment horizontal="distributed" vertical="center"/>
    </xf>
    <xf numFmtId="0" fontId="0" fillId="0" borderId="10" xfId="0" applyFont="1" applyFill="1" applyBorder="1" applyAlignment="1">
      <alignment horizontal="distributed" vertical="center"/>
    </xf>
    <xf numFmtId="178" fontId="10" fillId="0" borderId="5" xfId="0" applyNumberFormat="1" applyFont="1" applyFill="1" applyBorder="1" applyAlignment="1">
      <alignment horizontal="center" vertical="center"/>
    </xf>
    <xf numFmtId="178" fontId="10" fillId="0" borderId="10" xfId="0" applyNumberFormat="1" applyFont="1" applyFill="1" applyBorder="1" applyAlignment="1">
      <alignment horizontal="center" vertical="center"/>
    </xf>
    <xf numFmtId="178" fontId="10" fillId="0" borderId="5" xfId="0" applyNumberFormat="1" applyFont="1" applyFill="1" applyBorder="1" applyAlignment="1">
      <alignment vertical="center"/>
    </xf>
    <xf numFmtId="178" fontId="10" fillId="0" borderId="0" xfId="0" applyNumberFormat="1" applyFont="1" applyFill="1" applyBorder="1" applyAlignment="1">
      <alignment vertical="center"/>
    </xf>
    <xf numFmtId="0" fontId="0" fillId="0" borderId="0" xfId="0" applyFont="1" applyFill="1" applyBorder="1" applyAlignment="1">
      <alignment horizontal="distributed" vertical="center" wrapText="1"/>
    </xf>
    <xf numFmtId="178" fontId="10" fillId="0" borderId="9" xfId="0" applyNumberFormat="1" applyFont="1" applyFill="1" applyBorder="1" applyAlignment="1">
      <alignment horizontal="center" vertical="center"/>
    </xf>
    <xf numFmtId="178" fontId="10" fillId="0" borderId="7" xfId="0" applyNumberFormat="1" applyFont="1" applyFill="1" applyBorder="1" applyAlignment="1">
      <alignment horizontal="center" vertical="center"/>
    </xf>
    <xf numFmtId="178" fontId="10" fillId="0" borderId="9" xfId="0" applyNumberFormat="1" applyFont="1" applyFill="1" applyBorder="1" applyAlignment="1">
      <alignment vertical="center"/>
    </xf>
    <xf numFmtId="178" fontId="10" fillId="0" borderId="11" xfId="0" applyNumberFormat="1" applyFont="1" applyFill="1" applyBorder="1" applyAlignment="1">
      <alignment vertical="center"/>
    </xf>
    <xf numFmtId="178" fontId="0" fillId="0" borderId="9" xfId="0" applyNumberFormat="1" applyFont="1" applyFill="1" applyBorder="1" applyAlignment="1">
      <alignment horizontal="center" vertical="center"/>
    </xf>
    <xf numFmtId="178" fontId="0" fillId="0" borderId="7" xfId="0" applyNumberFormat="1" applyFont="1" applyFill="1" applyBorder="1" applyAlignment="1">
      <alignment horizontal="center" vertical="center"/>
    </xf>
    <xf numFmtId="178" fontId="0" fillId="0" borderId="9" xfId="0" applyNumberFormat="1" applyFont="1" applyFill="1" applyBorder="1" applyAlignment="1">
      <alignment vertical="center"/>
    </xf>
    <xf numFmtId="178" fontId="0" fillId="0" borderId="11" xfId="0" applyNumberFormat="1" applyFont="1" applyFill="1" applyBorder="1" applyAlignment="1">
      <alignment vertical="center"/>
    </xf>
    <xf numFmtId="178" fontId="0" fillId="0" borderId="5"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xf>
    <xf numFmtId="178" fontId="0" fillId="0" borderId="5" xfId="0" applyNumberFormat="1" applyFont="1" applyFill="1" applyBorder="1" applyAlignment="1">
      <alignment vertical="center"/>
    </xf>
    <xf numFmtId="178" fontId="0" fillId="0" borderId="0" xfId="0" applyNumberFormat="1" applyFont="1" applyFill="1" applyBorder="1" applyAlignment="1">
      <alignment vertical="center"/>
    </xf>
    <xf numFmtId="0" fontId="0" fillId="0" borderId="0" xfId="0" applyFont="1" applyFill="1" applyBorder="1" applyAlignment="1">
      <alignment horizontal="distributed" vertical="center" wrapText="1"/>
    </xf>
    <xf numFmtId="0" fontId="0" fillId="0" borderId="1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5" xfId="0" applyFont="1" applyBorder="1" applyAlignment="1">
      <alignment horizontal="distributed"/>
    </xf>
    <xf numFmtId="0" fontId="0" fillId="0" borderId="0" xfId="0" applyFont="1" applyBorder="1" applyAlignment="1">
      <alignment horizontal="distributed"/>
    </xf>
    <xf numFmtId="0" fontId="0" fillId="0" borderId="10" xfId="0" applyFont="1" applyBorder="1" applyAlignment="1">
      <alignment vertical="center"/>
    </xf>
    <xf numFmtId="0" fontId="0" fillId="0" borderId="7" xfId="0" applyFont="1" applyBorder="1" applyAlignment="1">
      <alignment vertical="center"/>
    </xf>
    <xf numFmtId="0" fontId="0" fillId="0" borderId="0" xfId="0" applyFont="1" applyBorder="1" applyAlignment="1">
      <alignment vertical="center"/>
    </xf>
    <xf numFmtId="0" fontId="0" fillId="0" borderId="17" xfId="0" applyFont="1" applyFill="1" applyBorder="1" applyAlignment="1">
      <alignment horizontal="distributed" vertical="center"/>
    </xf>
    <xf numFmtId="0" fontId="0" fillId="0" borderId="16" xfId="0" applyFont="1" applyFill="1" applyBorder="1" applyAlignment="1">
      <alignment horizontal="distributed" vertical="center"/>
    </xf>
    <xf numFmtId="178" fontId="0" fillId="0" borderId="15"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178" fontId="0" fillId="0" borderId="15" xfId="0" applyNumberFormat="1" applyFont="1" applyFill="1" applyBorder="1" applyAlignment="1">
      <alignment vertical="center"/>
    </xf>
    <xf numFmtId="178" fontId="0" fillId="0" borderId="17" xfId="0" applyNumberFormat="1" applyFont="1" applyFill="1" applyBorder="1" applyAlignment="1">
      <alignment vertical="center"/>
    </xf>
    <xf numFmtId="0" fontId="0" fillId="0" borderId="12" xfId="0" applyFont="1" applyBorder="1" applyAlignment="1">
      <alignment horizontal="distributed" vertical="center" indent="3"/>
    </xf>
    <xf numFmtId="0" fontId="0" fillId="0" borderId="13" xfId="0" applyFont="1" applyBorder="1" applyAlignment="1">
      <alignment horizontal="distributed" vertical="center" indent="3"/>
    </xf>
    <xf numFmtId="0" fontId="0" fillId="0" borderId="14" xfId="0" applyFont="1" applyBorder="1" applyAlignment="1">
      <alignment horizontal="distributed" vertical="center" indent="3"/>
    </xf>
    <xf numFmtId="0" fontId="0" fillId="0" borderId="12" xfId="0" applyFont="1" applyBorder="1" applyAlignment="1">
      <alignment horizontal="distributed" vertical="center" indent="2"/>
    </xf>
    <xf numFmtId="0" fontId="0" fillId="0" borderId="13" xfId="0" applyFont="1" applyBorder="1" applyAlignment="1">
      <alignment horizontal="distributed" vertical="center" indent="2"/>
    </xf>
    <xf numFmtId="0" fontId="0" fillId="0" borderId="0" xfId="0" applyFont="1" applyBorder="1" applyAlignment="1">
      <alignment horizontal="distributed" vertical="center" indent="1"/>
    </xf>
    <xf numFmtId="0" fontId="0" fillId="0" borderId="10" xfId="0" applyFont="1" applyBorder="1" applyAlignment="1">
      <alignment horizontal="distributed" vertical="center" indent="1"/>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4" xfId="0" applyFont="1" applyBorder="1" applyAlignment="1">
      <alignment horizontal="center" wrapText="1"/>
    </xf>
    <xf numFmtId="0" fontId="0" fillId="0" borderId="6" xfId="0" applyFont="1" applyBorder="1" applyAlignment="1">
      <alignment horizont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distributed" vertical="top"/>
    </xf>
    <xf numFmtId="0" fontId="0" fillId="0" borderId="17" xfId="0" applyFont="1" applyBorder="1" applyAlignment="1">
      <alignment horizontal="distributed" vertical="top"/>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178" fontId="0" fillId="0" borderId="15"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178" fontId="0" fillId="0" borderId="15"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5"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xf>
    <xf numFmtId="178" fontId="0" fillId="0" borderId="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9" xfId="0" applyNumberFormat="1" applyFont="1" applyFill="1" applyBorder="1" applyAlignment="1">
      <alignment horizontal="center" vertical="center"/>
    </xf>
    <xf numFmtId="178" fontId="0" fillId="0" borderId="7" xfId="0" applyNumberFormat="1" applyFont="1" applyFill="1" applyBorder="1" applyAlignment="1">
      <alignment horizontal="center" vertical="center"/>
    </xf>
    <xf numFmtId="178" fontId="0" fillId="0" borderId="9" xfId="0" applyNumberFormat="1" applyFont="1" applyFill="1" applyBorder="1" applyAlignment="1">
      <alignment vertical="center"/>
    </xf>
    <xf numFmtId="178" fontId="0" fillId="0" borderId="11" xfId="0" applyNumberFormat="1" applyFont="1" applyFill="1" applyBorder="1" applyAlignment="1">
      <alignment vertical="center"/>
    </xf>
    <xf numFmtId="178" fontId="0" fillId="0" borderId="7" xfId="0" applyNumberFormat="1" applyFont="1" applyFill="1" applyBorder="1" applyAlignment="1">
      <alignment vertical="center"/>
    </xf>
    <xf numFmtId="178" fontId="0" fillId="0" borderId="10" xfId="0" applyNumberFormat="1" applyFont="1" applyFill="1" applyBorder="1" applyAlignment="1">
      <alignment vertical="center"/>
    </xf>
    <xf numFmtId="0" fontId="0" fillId="0" borderId="4" xfId="0" applyFont="1" applyBorder="1" applyAlignment="1">
      <alignment horizontal="center" vertical="top" wrapText="1"/>
    </xf>
    <xf numFmtId="0" fontId="0" fillId="0" borderId="6" xfId="0" applyFont="1" applyBorder="1" applyAlignment="1">
      <alignment horizontal="center" vertical="top" wrapText="1"/>
    </xf>
    <xf numFmtId="178" fontId="0" fillId="0" borderId="16" xfId="0" applyNumberFormat="1" applyFont="1" applyFill="1" applyBorder="1" applyAlignment="1">
      <alignment vertical="center"/>
    </xf>
    <xf numFmtId="0" fontId="0" fillId="0" borderId="4" xfId="0" applyFont="1" applyBorder="1" applyAlignment="1">
      <alignment horizontal="center" vertical="top" wrapText="1"/>
    </xf>
    <xf numFmtId="0" fontId="0" fillId="0" borderId="6" xfId="0" applyFont="1" applyBorder="1" applyAlignment="1">
      <alignment horizontal="center" vertical="top" wrapText="1"/>
    </xf>
    <xf numFmtId="178" fontId="0" fillId="0" borderId="16" xfId="0" applyNumberFormat="1" applyFont="1" applyFill="1" applyBorder="1" applyAlignment="1">
      <alignment vertical="center"/>
    </xf>
    <xf numFmtId="178" fontId="0" fillId="0" borderId="10" xfId="0" applyNumberFormat="1" applyFont="1" applyFill="1" applyBorder="1" applyAlignment="1">
      <alignment vertical="center"/>
    </xf>
    <xf numFmtId="178" fontId="0" fillId="0" borderId="7"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xdr:row>
      <xdr:rowOff>0</xdr:rowOff>
    </xdr:from>
    <xdr:to>
      <xdr:col>14</xdr:col>
      <xdr:colOff>0</xdr:colOff>
      <xdr:row>2</xdr:row>
      <xdr:rowOff>0</xdr:rowOff>
    </xdr:to>
    <xdr:sp>
      <xdr:nvSpPr>
        <xdr:cNvPr id="1" name="Line 1"/>
        <xdr:cNvSpPr>
          <a:spLocks/>
        </xdr:cNvSpPr>
      </xdr:nvSpPr>
      <xdr:spPr>
        <a:xfrm flipV="1">
          <a:off x="8715375" y="381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2" name="Line 2"/>
        <xdr:cNvSpPr>
          <a:spLocks/>
        </xdr:cNvSpPr>
      </xdr:nvSpPr>
      <xdr:spPr>
        <a:xfrm flipV="1">
          <a:off x="8715375" y="381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3" name="Line 3"/>
        <xdr:cNvSpPr>
          <a:spLocks/>
        </xdr:cNvSpPr>
      </xdr:nvSpPr>
      <xdr:spPr>
        <a:xfrm flipV="1">
          <a:off x="8715375" y="381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4" name="Line 4"/>
        <xdr:cNvSpPr>
          <a:spLocks/>
        </xdr:cNvSpPr>
      </xdr:nvSpPr>
      <xdr:spPr>
        <a:xfrm flipV="1">
          <a:off x="8715375" y="381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5" name="Line 5"/>
        <xdr:cNvSpPr>
          <a:spLocks/>
        </xdr:cNvSpPr>
      </xdr:nvSpPr>
      <xdr:spPr>
        <a:xfrm flipV="1">
          <a:off x="8715375" y="381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6" name="Line 6"/>
        <xdr:cNvSpPr>
          <a:spLocks/>
        </xdr:cNvSpPr>
      </xdr:nvSpPr>
      <xdr:spPr>
        <a:xfrm flipV="1">
          <a:off x="8715375" y="381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7" name="Line 7"/>
        <xdr:cNvSpPr>
          <a:spLocks/>
        </xdr:cNvSpPr>
      </xdr:nvSpPr>
      <xdr:spPr>
        <a:xfrm flipV="1">
          <a:off x="8715375" y="381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8" name="Line 8"/>
        <xdr:cNvSpPr>
          <a:spLocks/>
        </xdr:cNvSpPr>
      </xdr:nvSpPr>
      <xdr:spPr>
        <a:xfrm flipV="1">
          <a:off x="8715375" y="381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9" name="Line 9"/>
        <xdr:cNvSpPr>
          <a:spLocks/>
        </xdr:cNvSpPr>
      </xdr:nvSpPr>
      <xdr:spPr>
        <a:xfrm flipV="1">
          <a:off x="8715375" y="381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10" name="Line 10"/>
        <xdr:cNvSpPr>
          <a:spLocks/>
        </xdr:cNvSpPr>
      </xdr:nvSpPr>
      <xdr:spPr>
        <a:xfrm flipV="1">
          <a:off x="8715375" y="381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47625</xdr:colOff>
      <xdr:row>8</xdr:row>
      <xdr:rowOff>0</xdr:rowOff>
    </xdr:from>
    <xdr:to>
      <xdr:col>8</xdr:col>
      <xdr:colOff>247650</xdr:colOff>
      <xdr:row>8</xdr:row>
      <xdr:rowOff>0</xdr:rowOff>
    </xdr:to>
    <xdr:sp>
      <xdr:nvSpPr>
        <xdr:cNvPr id="11" name="Line 11"/>
        <xdr:cNvSpPr>
          <a:spLocks/>
        </xdr:cNvSpPr>
      </xdr:nvSpPr>
      <xdr:spPr>
        <a:xfrm flipV="1">
          <a:off x="6038850" y="1447800"/>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28575</xdr:colOff>
      <xdr:row>8</xdr:row>
      <xdr:rowOff>0</xdr:rowOff>
    </xdr:from>
    <xdr:to>
      <xdr:col>12</xdr:col>
      <xdr:colOff>266700</xdr:colOff>
      <xdr:row>8</xdr:row>
      <xdr:rowOff>0</xdr:rowOff>
    </xdr:to>
    <xdr:sp>
      <xdr:nvSpPr>
        <xdr:cNvPr id="12" name="Line 12"/>
        <xdr:cNvSpPr>
          <a:spLocks/>
        </xdr:cNvSpPr>
      </xdr:nvSpPr>
      <xdr:spPr>
        <a:xfrm flipV="1">
          <a:off x="8001000" y="14478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xdr:row>
      <xdr:rowOff>0</xdr:rowOff>
    </xdr:from>
    <xdr:to>
      <xdr:col>14</xdr:col>
      <xdr:colOff>0</xdr:colOff>
      <xdr:row>2</xdr:row>
      <xdr:rowOff>0</xdr:rowOff>
    </xdr:to>
    <xdr:sp>
      <xdr:nvSpPr>
        <xdr:cNvPr id="1" name="Line 1"/>
        <xdr:cNvSpPr>
          <a:spLocks/>
        </xdr:cNvSpPr>
      </xdr:nvSpPr>
      <xdr:spPr>
        <a:xfrm flipV="1">
          <a:off x="8715375" y="381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2" name="Line 2"/>
        <xdr:cNvSpPr>
          <a:spLocks/>
        </xdr:cNvSpPr>
      </xdr:nvSpPr>
      <xdr:spPr>
        <a:xfrm flipV="1">
          <a:off x="8715375" y="381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3" name="Line 3"/>
        <xdr:cNvSpPr>
          <a:spLocks/>
        </xdr:cNvSpPr>
      </xdr:nvSpPr>
      <xdr:spPr>
        <a:xfrm flipV="1">
          <a:off x="8715375" y="381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4" name="Line 4"/>
        <xdr:cNvSpPr>
          <a:spLocks/>
        </xdr:cNvSpPr>
      </xdr:nvSpPr>
      <xdr:spPr>
        <a:xfrm flipV="1">
          <a:off x="8715375" y="381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5" name="Line 5"/>
        <xdr:cNvSpPr>
          <a:spLocks/>
        </xdr:cNvSpPr>
      </xdr:nvSpPr>
      <xdr:spPr>
        <a:xfrm flipV="1">
          <a:off x="8715375" y="381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6" name="Line 6"/>
        <xdr:cNvSpPr>
          <a:spLocks/>
        </xdr:cNvSpPr>
      </xdr:nvSpPr>
      <xdr:spPr>
        <a:xfrm flipV="1">
          <a:off x="8715375" y="381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7" name="Line 7"/>
        <xdr:cNvSpPr>
          <a:spLocks/>
        </xdr:cNvSpPr>
      </xdr:nvSpPr>
      <xdr:spPr>
        <a:xfrm flipV="1">
          <a:off x="8715375" y="381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8" name="Line 8"/>
        <xdr:cNvSpPr>
          <a:spLocks/>
        </xdr:cNvSpPr>
      </xdr:nvSpPr>
      <xdr:spPr>
        <a:xfrm flipV="1">
          <a:off x="8715375" y="381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9" name="Line 9"/>
        <xdr:cNvSpPr>
          <a:spLocks/>
        </xdr:cNvSpPr>
      </xdr:nvSpPr>
      <xdr:spPr>
        <a:xfrm flipV="1">
          <a:off x="8715375" y="381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10" name="Line 10"/>
        <xdr:cNvSpPr>
          <a:spLocks/>
        </xdr:cNvSpPr>
      </xdr:nvSpPr>
      <xdr:spPr>
        <a:xfrm flipV="1">
          <a:off x="8715375" y="381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47625</xdr:colOff>
      <xdr:row>7</xdr:row>
      <xdr:rowOff>0</xdr:rowOff>
    </xdr:from>
    <xdr:to>
      <xdr:col>8</xdr:col>
      <xdr:colOff>247650</xdr:colOff>
      <xdr:row>7</xdr:row>
      <xdr:rowOff>0</xdr:rowOff>
    </xdr:to>
    <xdr:sp>
      <xdr:nvSpPr>
        <xdr:cNvPr id="11" name="Line 11"/>
        <xdr:cNvSpPr>
          <a:spLocks/>
        </xdr:cNvSpPr>
      </xdr:nvSpPr>
      <xdr:spPr>
        <a:xfrm flipV="1">
          <a:off x="6038850" y="1276350"/>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28575</xdr:colOff>
      <xdr:row>7</xdr:row>
      <xdr:rowOff>0</xdr:rowOff>
    </xdr:from>
    <xdr:to>
      <xdr:col>12</xdr:col>
      <xdr:colOff>266700</xdr:colOff>
      <xdr:row>7</xdr:row>
      <xdr:rowOff>0</xdr:rowOff>
    </xdr:to>
    <xdr:sp>
      <xdr:nvSpPr>
        <xdr:cNvPr id="12" name="Line 12"/>
        <xdr:cNvSpPr>
          <a:spLocks/>
        </xdr:cNvSpPr>
      </xdr:nvSpPr>
      <xdr:spPr>
        <a:xfrm flipV="1">
          <a:off x="8001000" y="127635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xdr:row>
      <xdr:rowOff>0</xdr:rowOff>
    </xdr:from>
    <xdr:to>
      <xdr:col>14</xdr:col>
      <xdr:colOff>0</xdr:colOff>
      <xdr:row>2</xdr:row>
      <xdr:rowOff>0</xdr:rowOff>
    </xdr:to>
    <xdr:sp>
      <xdr:nvSpPr>
        <xdr:cNvPr id="1" name="Line 1"/>
        <xdr:cNvSpPr>
          <a:spLocks/>
        </xdr:cNvSpPr>
      </xdr:nvSpPr>
      <xdr:spPr>
        <a:xfrm flipV="1">
          <a:off x="8658225" y="35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2" name="Line 2"/>
        <xdr:cNvSpPr>
          <a:spLocks/>
        </xdr:cNvSpPr>
      </xdr:nvSpPr>
      <xdr:spPr>
        <a:xfrm flipV="1">
          <a:off x="8658225" y="35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3" name="Line 3"/>
        <xdr:cNvSpPr>
          <a:spLocks/>
        </xdr:cNvSpPr>
      </xdr:nvSpPr>
      <xdr:spPr>
        <a:xfrm flipV="1">
          <a:off x="8658225" y="35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4" name="Line 4"/>
        <xdr:cNvSpPr>
          <a:spLocks/>
        </xdr:cNvSpPr>
      </xdr:nvSpPr>
      <xdr:spPr>
        <a:xfrm flipV="1">
          <a:off x="8658225" y="35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5" name="Line 5"/>
        <xdr:cNvSpPr>
          <a:spLocks/>
        </xdr:cNvSpPr>
      </xdr:nvSpPr>
      <xdr:spPr>
        <a:xfrm flipV="1">
          <a:off x="8658225" y="35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6" name="Line 6"/>
        <xdr:cNvSpPr>
          <a:spLocks/>
        </xdr:cNvSpPr>
      </xdr:nvSpPr>
      <xdr:spPr>
        <a:xfrm flipV="1">
          <a:off x="8658225" y="35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7" name="Line 7"/>
        <xdr:cNvSpPr>
          <a:spLocks/>
        </xdr:cNvSpPr>
      </xdr:nvSpPr>
      <xdr:spPr>
        <a:xfrm flipV="1">
          <a:off x="8658225" y="35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8" name="Line 8"/>
        <xdr:cNvSpPr>
          <a:spLocks/>
        </xdr:cNvSpPr>
      </xdr:nvSpPr>
      <xdr:spPr>
        <a:xfrm flipV="1">
          <a:off x="8658225" y="35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9" name="Line 9"/>
        <xdr:cNvSpPr>
          <a:spLocks/>
        </xdr:cNvSpPr>
      </xdr:nvSpPr>
      <xdr:spPr>
        <a:xfrm flipV="1">
          <a:off x="8658225" y="35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2</xdr:row>
      <xdr:rowOff>0</xdr:rowOff>
    </xdr:from>
    <xdr:to>
      <xdr:col>14</xdr:col>
      <xdr:colOff>0</xdr:colOff>
      <xdr:row>2</xdr:row>
      <xdr:rowOff>0</xdr:rowOff>
    </xdr:to>
    <xdr:sp>
      <xdr:nvSpPr>
        <xdr:cNvPr id="10" name="Line 10"/>
        <xdr:cNvSpPr>
          <a:spLocks/>
        </xdr:cNvSpPr>
      </xdr:nvSpPr>
      <xdr:spPr>
        <a:xfrm flipV="1">
          <a:off x="8658225" y="35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47625</xdr:colOff>
      <xdr:row>7</xdr:row>
      <xdr:rowOff>0</xdr:rowOff>
    </xdr:from>
    <xdr:to>
      <xdr:col>8</xdr:col>
      <xdr:colOff>247650</xdr:colOff>
      <xdr:row>7</xdr:row>
      <xdr:rowOff>0</xdr:rowOff>
    </xdr:to>
    <xdr:sp>
      <xdr:nvSpPr>
        <xdr:cNvPr id="11" name="Line 11"/>
        <xdr:cNvSpPr>
          <a:spLocks/>
        </xdr:cNvSpPr>
      </xdr:nvSpPr>
      <xdr:spPr>
        <a:xfrm flipV="1">
          <a:off x="6115050" y="1247775"/>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28575</xdr:colOff>
      <xdr:row>7</xdr:row>
      <xdr:rowOff>0</xdr:rowOff>
    </xdr:from>
    <xdr:to>
      <xdr:col>12</xdr:col>
      <xdr:colOff>266700</xdr:colOff>
      <xdr:row>7</xdr:row>
      <xdr:rowOff>0</xdr:rowOff>
    </xdr:to>
    <xdr:sp>
      <xdr:nvSpPr>
        <xdr:cNvPr id="12" name="Line 12"/>
        <xdr:cNvSpPr>
          <a:spLocks/>
        </xdr:cNvSpPr>
      </xdr:nvSpPr>
      <xdr:spPr>
        <a:xfrm flipV="1">
          <a:off x="8077200" y="124777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xdr:row>
      <xdr:rowOff>0</xdr:rowOff>
    </xdr:from>
    <xdr:to>
      <xdr:col>14</xdr:col>
      <xdr:colOff>0</xdr:colOff>
      <xdr:row>1</xdr:row>
      <xdr:rowOff>0</xdr:rowOff>
    </xdr:to>
    <xdr:sp>
      <xdr:nvSpPr>
        <xdr:cNvPr id="1" name="Line 1"/>
        <xdr:cNvSpPr>
          <a:spLocks/>
        </xdr:cNvSpPr>
      </xdr:nvSpPr>
      <xdr:spPr>
        <a:xfrm flipV="1">
          <a:off x="865822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xdr:row>
      <xdr:rowOff>0</xdr:rowOff>
    </xdr:from>
    <xdr:to>
      <xdr:col>14</xdr:col>
      <xdr:colOff>0</xdr:colOff>
      <xdr:row>1</xdr:row>
      <xdr:rowOff>0</xdr:rowOff>
    </xdr:to>
    <xdr:sp>
      <xdr:nvSpPr>
        <xdr:cNvPr id="2" name="Line 2"/>
        <xdr:cNvSpPr>
          <a:spLocks/>
        </xdr:cNvSpPr>
      </xdr:nvSpPr>
      <xdr:spPr>
        <a:xfrm flipV="1">
          <a:off x="865822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xdr:row>
      <xdr:rowOff>0</xdr:rowOff>
    </xdr:from>
    <xdr:to>
      <xdr:col>14</xdr:col>
      <xdr:colOff>0</xdr:colOff>
      <xdr:row>1</xdr:row>
      <xdr:rowOff>0</xdr:rowOff>
    </xdr:to>
    <xdr:sp>
      <xdr:nvSpPr>
        <xdr:cNvPr id="3" name="Line 3"/>
        <xdr:cNvSpPr>
          <a:spLocks/>
        </xdr:cNvSpPr>
      </xdr:nvSpPr>
      <xdr:spPr>
        <a:xfrm flipV="1">
          <a:off x="865822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xdr:row>
      <xdr:rowOff>0</xdr:rowOff>
    </xdr:from>
    <xdr:to>
      <xdr:col>14</xdr:col>
      <xdr:colOff>0</xdr:colOff>
      <xdr:row>1</xdr:row>
      <xdr:rowOff>0</xdr:rowOff>
    </xdr:to>
    <xdr:sp>
      <xdr:nvSpPr>
        <xdr:cNvPr id="4" name="Line 4"/>
        <xdr:cNvSpPr>
          <a:spLocks/>
        </xdr:cNvSpPr>
      </xdr:nvSpPr>
      <xdr:spPr>
        <a:xfrm flipV="1">
          <a:off x="865822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xdr:row>
      <xdr:rowOff>0</xdr:rowOff>
    </xdr:from>
    <xdr:to>
      <xdr:col>14</xdr:col>
      <xdr:colOff>0</xdr:colOff>
      <xdr:row>1</xdr:row>
      <xdr:rowOff>0</xdr:rowOff>
    </xdr:to>
    <xdr:sp>
      <xdr:nvSpPr>
        <xdr:cNvPr id="5" name="Line 5"/>
        <xdr:cNvSpPr>
          <a:spLocks/>
        </xdr:cNvSpPr>
      </xdr:nvSpPr>
      <xdr:spPr>
        <a:xfrm flipV="1">
          <a:off x="865822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xdr:row>
      <xdr:rowOff>0</xdr:rowOff>
    </xdr:from>
    <xdr:to>
      <xdr:col>14</xdr:col>
      <xdr:colOff>0</xdr:colOff>
      <xdr:row>1</xdr:row>
      <xdr:rowOff>0</xdr:rowOff>
    </xdr:to>
    <xdr:sp>
      <xdr:nvSpPr>
        <xdr:cNvPr id="6" name="Line 6"/>
        <xdr:cNvSpPr>
          <a:spLocks/>
        </xdr:cNvSpPr>
      </xdr:nvSpPr>
      <xdr:spPr>
        <a:xfrm flipV="1">
          <a:off x="865822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xdr:row>
      <xdr:rowOff>0</xdr:rowOff>
    </xdr:from>
    <xdr:to>
      <xdr:col>14</xdr:col>
      <xdr:colOff>0</xdr:colOff>
      <xdr:row>1</xdr:row>
      <xdr:rowOff>0</xdr:rowOff>
    </xdr:to>
    <xdr:sp>
      <xdr:nvSpPr>
        <xdr:cNvPr id="7" name="Line 7"/>
        <xdr:cNvSpPr>
          <a:spLocks/>
        </xdr:cNvSpPr>
      </xdr:nvSpPr>
      <xdr:spPr>
        <a:xfrm flipV="1">
          <a:off x="865822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xdr:row>
      <xdr:rowOff>0</xdr:rowOff>
    </xdr:from>
    <xdr:to>
      <xdr:col>14</xdr:col>
      <xdr:colOff>0</xdr:colOff>
      <xdr:row>1</xdr:row>
      <xdr:rowOff>0</xdr:rowOff>
    </xdr:to>
    <xdr:sp>
      <xdr:nvSpPr>
        <xdr:cNvPr id="8" name="Line 8"/>
        <xdr:cNvSpPr>
          <a:spLocks/>
        </xdr:cNvSpPr>
      </xdr:nvSpPr>
      <xdr:spPr>
        <a:xfrm flipV="1">
          <a:off x="865822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xdr:row>
      <xdr:rowOff>0</xdr:rowOff>
    </xdr:from>
    <xdr:to>
      <xdr:col>14</xdr:col>
      <xdr:colOff>0</xdr:colOff>
      <xdr:row>1</xdr:row>
      <xdr:rowOff>0</xdr:rowOff>
    </xdr:to>
    <xdr:sp>
      <xdr:nvSpPr>
        <xdr:cNvPr id="9" name="Line 9"/>
        <xdr:cNvSpPr>
          <a:spLocks/>
        </xdr:cNvSpPr>
      </xdr:nvSpPr>
      <xdr:spPr>
        <a:xfrm flipV="1">
          <a:off x="865822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xdr:row>
      <xdr:rowOff>0</xdr:rowOff>
    </xdr:from>
    <xdr:to>
      <xdr:col>14</xdr:col>
      <xdr:colOff>0</xdr:colOff>
      <xdr:row>1</xdr:row>
      <xdr:rowOff>0</xdr:rowOff>
    </xdr:to>
    <xdr:sp>
      <xdr:nvSpPr>
        <xdr:cNvPr id="10" name="Line 10"/>
        <xdr:cNvSpPr>
          <a:spLocks/>
        </xdr:cNvSpPr>
      </xdr:nvSpPr>
      <xdr:spPr>
        <a:xfrm flipV="1">
          <a:off x="865822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47625</xdr:colOff>
      <xdr:row>6</xdr:row>
      <xdr:rowOff>0</xdr:rowOff>
    </xdr:from>
    <xdr:to>
      <xdr:col>8</xdr:col>
      <xdr:colOff>247650</xdr:colOff>
      <xdr:row>6</xdr:row>
      <xdr:rowOff>0</xdr:rowOff>
    </xdr:to>
    <xdr:sp>
      <xdr:nvSpPr>
        <xdr:cNvPr id="11" name="Line 11"/>
        <xdr:cNvSpPr>
          <a:spLocks/>
        </xdr:cNvSpPr>
      </xdr:nvSpPr>
      <xdr:spPr>
        <a:xfrm flipV="1">
          <a:off x="6115050" y="1076325"/>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28575</xdr:colOff>
      <xdr:row>6</xdr:row>
      <xdr:rowOff>0</xdr:rowOff>
    </xdr:from>
    <xdr:to>
      <xdr:col>12</xdr:col>
      <xdr:colOff>266700</xdr:colOff>
      <xdr:row>6</xdr:row>
      <xdr:rowOff>0</xdr:rowOff>
    </xdr:to>
    <xdr:sp>
      <xdr:nvSpPr>
        <xdr:cNvPr id="12" name="Line 12"/>
        <xdr:cNvSpPr>
          <a:spLocks/>
        </xdr:cNvSpPr>
      </xdr:nvSpPr>
      <xdr:spPr>
        <a:xfrm flipV="1">
          <a:off x="8077200" y="10763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xdr:row>
      <xdr:rowOff>0</xdr:rowOff>
    </xdr:from>
    <xdr:to>
      <xdr:col>14</xdr:col>
      <xdr:colOff>0</xdr:colOff>
      <xdr:row>1</xdr:row>
      <xdr:rowOff>0</xdr:rowOff>
    </xdr:to>
    <xdr:sp>
      <xdr:nvSpPr>
        <xdr:cNvPr id="1" name="Line 1"/>
        <xdr:cNvSpPr>
          <a:spLocks/>
        </xdr:cNvSpPr>
      </xdr:nvSpPr>
      <xdr:spPr>
        <a:xfrm flipV="1">
          <a:off x="8763000" y="171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xdr:row>
      <xdr:rowOff>0</xdr:rowOff>
    </xdr:from>
    <xdr:to>
      <xdr:col>14</xdr:col>
      <xdr:colOff>0</xdr:colOff>
      <xdr:row>1</xdr:row>
      <xdr:rowOff>0</xdr:rowOff>
    </xdr:to>
    <xdr:sp>
      <xdr:nvSpPr>
        <xdr:cNvPr id="2" name="Line 2"/>
        <xdr:cNvSpPr>
          <a:spLocks/>
        </xdr:cNvSpPr>
      </xdr:nvSpPr>
      <xdr:spPr>
        <a:xfrm flipV="1">
          <a:off x="8763000" y="171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xdr:row>
      <xdr:rowOff>0</xdr:rowOff>
    </xdr:from>
    <xdr:to>
      <xdr:col>14</xdr:col>
      <xdr:colOff>0</xdr:colOff>
      <xdr:row>1</xdr:row>
      <xdr:rowOff>0</xdr:rowOff>
    </xdr:to>
    <xdr:sp>
      <xdr:nvSpPr>
        <xdr:cNvPr id="3" name="Line 3"/>
        <xdr:cNvSpPr>
          <a:spLocks/>
        </xdr:cNvSpPr>
      </xdr:nvSpPr>
      <xdr:spPr>
        <a:xfrm flipV="1">
          <a:off x="8763000" y="171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xdr:row>
      <xdr:rowOff>0</xdr:rowOff>
    </xdr:from>
    <xdr:to>
      <xdr:col>14</xdr:col>
      <xdr:colOff>0</xdr:colOff>
      <xdr:row>1</xdr:row>
      <xdr:rowOff>0</xdr:rowOff>
    </xdr:to>
    <xdr:sp>
      <xdr:nvSpPr>
        <xdr:cNvPr id="4" name="Line 4"/>
        <xdr:cNvSpPr>
          <a:spLocks/>
        </xdr:cNvSpPr>
      </xdr:nvSpPr>
      <xdr:spPr>
        <a:xfrm flipV="1">
          <a:off x="8763000" y="171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xdr:row>
      <xdr:rowOff>0</xdr:rowOff>
    </xdr:from>
    <xdr:to>
      <xdr:col>14</xdr:col>
      <xdr:colOff>0</xdr:colOff>
      <xdr:row>1</xdr:row>
      <xdr:rowOff>0</xdr:rowOff>
    </xdr:to>
    <xdr:sp>
      <xdr:nvSpPr>
        <xdr:cNvPr id="5" name="Line 5"/>
        <xdr:cNvSpPr>
          <a:spLocks/>
        </xdr:cNvSpPr>
      </xdr:nvSpPr>
      <xdr:spPr>
        <a:xfrm flipV="1">
          <a:off x="8763000" y="171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xdr:row>
      <xdr:rowOff>0</xdr:rowOff>
    </xdr:from>
    <xdr:to>
      <xdr:col>14</xdr:col>
      <xdr:colOff>0</xdr:colOff>
      <xdr:row>1</xdr:row>
      <xdr:rowOff>0</xdr:rowOff>
    </xdr:to>
    <xdr:sp>
      <xdr:nvSpPr>
        <xdr:cNvPr id="6" name="Line 6"/>
        <xdr:cNvSpPr>
          <a:spLocks/>
        </xdr:cNvSpPr>
      </xdr:nvSpPr>
      <xdr:spPr>
        <a:xfrm flipV="1">
          <a:off x="8763000" y="171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xdr:row>
      <xdr:rowOff>0</xdr:rowOff>
    </xdr:from>
    <xdr:to>
      <xdr:col>14</xdr:col>
      <xdr:colOff>0</xdr:colOff>
      <xdr:row>1</xdr:row>
      <xdr:rowOff>0</xdr:rowOff>
    </xdr:to>
    <xdr:sp>
      <xdr:nvSpPr>
        <xdr:cNvPr id="7" name="Line 7"/>
        <xdr:cNvSpPr>
          <a:spLocks/>
        </xdr:cNvSpPr>
      </xdr:nvSpPr>
      <xdr:spPr>
        <a:xfrm flipV="1">
          <a:off x="8763000" y="171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xdr:row>
      <xdr:rowOff>0</xdr:rowOff>
    </xdr:from>
    <xdr:to>
      <xdr:col>14</xdr:col>
      <xdr:colOff>0</xdr:colOff>
      <xdr:row>1</xdr:row>
      <xdr:rowOff>0</xdr:rowOff>
    </xdr:to>
    <xdr:sp>
      <xdr:nvSpPr>
        <xdr:cNvPr id="8" name="Line 8"/>
        <xdr:cNvSpPr>
          <a:spLocks/>
        </xdr:cNvSpPr>
      </xdr:nvSpPr>
      <xdr:spPr>
        <a:xfrm flipV="1">
          <a:off x="8763000" y="171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xdr:row>
      <xdr:rowOff>0</xdr:rowOff>
    </xdr:from>
    <xdr:to>
      <xdr:col>14</xdr:col>
      <xdr:colOff>0</xdr:colOff>
      <xdr:row>1</xdr:row>
      <xdr:rowOff>0</xdr:rowOff>
    </xdr:to>
    <xdr:sp>
      <xdr:nvSpPr>
        <xdr:cNvPr id="9" name="Line 9"/>
        <xdr:cNvSpPr>
          <a:spLocks/>
        </xdr:cNvSpPr>
      </xdr:nvSpPr>
      <xdr:spPr>
        <a:xfrm flipV="1">
          <a:off x="8763000" y="171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1</xdr:row>
      <xdr:rowOff>0</xdr:rowOff>
    </xdr:from>
    <xdr:to>
      <xdr:col>14</xdr:col>
      <xdr:colOff>0</xdr:colOff>
      <xdr:row>1</xdr:row>
      <xdr:rowOff>0</xdr:rowOff>
    </xdr:to>
    <xdr:sp>
      <xdr:nvSpPr>
        <xdr:cNvPr id="10" name="Line 10"/>
        <xdr:cNvSpPr>
          <a:spLocks/>
        </xdr:cNvSpPr>
      </xdr:nvSpPr>
      <xdr:spPr>
        <a:xfrm flipV="1">
          <a:off x="8763000" y="171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47625</xdr:colOff>
      <xdr:row>6</xdr:row>
      <xdr:rowOff>0</xdr:rowOff>
    </xdr:from>
    <xdr:to>
      <xdr:col>8</xdr:col>
      <xdr:colOff>247650</xdr:colOff>
      <xdr:row>6</xdr:row>
      <xdr:rowOff>0</xdr:rowOff>
    </xdr:to>
    <xdr:sp>
      <xdr:nvSpPr>
        <xdr:cNvPr id="11" name="Line 11"/>
        <xdr:cNvSpPr>
          <a:spLocks/>
        </xdr:cNvSpPr>
      </xdr:nvSpPr>
      <xdr:spPr>
        <a:xfrm flipV="1">
          <a:off x="6210300" y="1066800"/>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28575</xdr:colOff>
      <xdr:row>6</xdr:row>
      <xdr:rowOff>0</xdr:rowOff>
    </xdr:from>
    <xdr:to>
      <xdr:col>12</xdr:col>
      <xdr:colOff>266700</xdr:colOff>
      <xdr:row>6</xdr:row>
      <xdr:rowOff>0</xdr:rowOff>
    </xdr:to>
    <xdr:sp>
      <xdr:nvSpPr>
        <xdr:cNvPr id="12" name="Line 12"/>
        <xdr:cNvSpPr>
          <a:spLocks/>
        </xdr:cNvSpPr>
      </xdr:nvSpPr>
      <xdr:spPr>
        <a:xfrm flipV="1">
          <a:off x="8181975" y="10668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13</xdr:col>
      <xdr:colOff>0</xdr:colOff>
      <xdr:row>1</xdr:row>
      <xdr:rowOff>0</xdr:rowOff>
    </xdr:to>
    <xdr:sp>
      <xdr:nvSpPr>
        <xdr:cNvPr id="1" name="Line 1"/>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13</xdr:col>
      <xdr:colOff>0</xdr:colOff>
      <xdr:row>1</xdr:row>
      <xdr:rowOff>0</xdr:rowOff>
    </xdr:to>
    <xdr:sp>
      <xdr:nvSpPr>
        <xdr:cNvPr id="2" name="Line 2"/>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13</xdr:col>
      <xdr:colOff>0</xdr:colOff>
      <xdr:row>1</xdr:row>
      <xdr:rowOff>0</xdr:rowOff>
    </xdr:to>
    <xdr:sp>
      <xdr:nvSpPr>
        <xdr:cNvPr id="3" name="Line 3"/>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13</xdr:col>
      <xdr:colOff>0</xdr:colOff>
      <xdr:row>1</xdr:row>
      <xdr:rowOff>0</xdr:rowOff>
    </xdr:to>
    <xdr:sp>
      <xdr:nvSpPr>
        <xdr:cNvPr id="4" name="Line 4"/>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13</xdr:col>
      <xdr:colOff>0</xdr:colOff>
      <xdr:row>1</xdr:row>
      <xdr:rowOff>0</xdr:rowOff>
    </xdr:to>
    <xdr:sp>
      <xdr:nvSpPr>
        <xdr:cNvPr id="5" name="Line 5"/>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13</xdr:col>
      <xdr:colOff>0</xdr:colOff>
      <xdr:row>1</xdr:row>
      <xdr:rowOff>0</xdr:rowOff>
    </xdr:to>
    <xdr:sp>
      <xdr:nvSpPr>
        <xdr:cNvPr id="6" name="Line 6"/>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13</xdr:col>
      <xdr:colOff>0</xdr:colOff>
      <xdr:row>1</xdr:row>
      <xdr:rowOff>0</xdr:rowOff>
    </xdr:to>
    <xdr:sp>
      <xdr:nvSpPr>
        <xdr:cNvPr id="7" name="Line 7"/>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13</xdr:col>
      <xdr:colOff>0</xdr:colOff>
      <xdr:row>1</xdr:row>
      <xdr:rowOff>0</xdr:rowOff>
    </xdr:to>
    <xdr:sp>
      <xdr:nvSpPr>
        <xdr:cNvPr id="8" name="Line 8"/>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13</xdr:col>
      <xdr:colOff>0</xdr:colOff>
      <xdr:row>1</xdr:row>
      <xdr:rowOff>0</xdr:rowOff>
    </xdr:to>
    <xdr:sp>
      <xdr:nvSpPr>
        <xdr:cNvPr id="9" name="Line 9"/>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13</xdr:col>
      <xdr:colOff>0</xdr:colOff>
      <xdr:row>1</xdr:row>
      <xdr:rowOff>0</xdr:rowOff>
    </xdr:to>
    <xdr:sp>
      <xdr:nvSpPr>
        <xdr:cNvPr id="10" name="Line 10"/>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6</xdr:row>
      <xdr:rowOff>0</xdr:rowOff>
    </xdr:from>
    <xdr:to>
      <xdr:col>7</xdr:col>
      <xdr:colOff>247650</xdr:colOff>
      <xdr:row>6</xdr:row>
      <xdr:rowOff>0</xdr:rowOff>
    </xdr:to>
    <xdr:sp>
      <xdr:nvSpPr>
        <xdr:cNvPr id="11" name="Line 11"/>
        <xdr:cNvSpPr>
          <a:spLocks/>
        </xdr:cNvSpPr>
      </xdr:nvSpPr>
      <xdr:spPr>
        <a:xfrm flipV="1">
          <a:off x="5934075" y="1076325"/>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28575</xdr:colOff>
      <xdr:row>6</xdr:row>
      <xdr:rowOff>0</xdr:rowOff>
    </xdr:from>
    <xdr:to>
      <xdr:col>11</xdr:col>
      <xdr:colOff>266700</xdr:colOff>
      <xdr:row>6</xdr:row>
      <xdr:rowOff>0</xdr:rowOff>
    </xdr:to>
    <xdr:sp>
      <xdr:nvSpPr>
        <xdr:cNvPr id="12" name="Line 12"/>
        <xdr:cNvSpPr>
          <a:spLocks/>
        </xdr:cNvSpPr>
      </xdr:nvSpPr>
      <xdr:spPr>
        <a:xfrm flipV="1">
          <a:off x="7905750" y="10763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43</xdr:row>
      <xdr:rowOff>0</xdr:rowOff>
    </xdr:from>
    <xdr:to>
      <xdr:col>7</xdr:col>
      <xdr:colOff>247650</xdr:colOff>
      <xdr:row>43</xdr:row>
      <xdr:rowOff>0</xdr:rowOff>
    </xdr:to>
    <xdr:sp>
      <xdr:nvSpPr>
        <xdr:cNvPr id="13" name="Line 13"/>
        <xdr:cNvSpPr>
          <a:spLocks/>
        </xdr:cNvSpPr>
      </xdr:nvSpPr>
      <xdr:spPr>
        <a:xfrm flipV="1">
          <a:off x="5934075" y="7620000"/>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28575</xdr:colOff>
      <xdr:row>43</xdr:row>
      <xdr:rowOff>0</xdr:rowOff>
    </xdr:from>
    <xdr:to>
      <xdr:col>11</xdr:col>
      <xdr:colOff>266700</xdr:colOff>
      <xdr:row>43</xdr:row>
      <xdr:rowOff>0</xdr:rowOff>
    </xdr:to>
    <xdr:sp>
      <xdr:nvSpPr>
        <xdr:cNvPr id="14" name="Line 14"/>
        <xdr:cNvSpPr>
          <a:spLocks/>
        </xdr:cNvSpPr>
      </xdr:nvSpPr>
      <xdr:spPr>
        <a:xfrm flipV="1">
          <a:off x="7905750" y="76200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13</xdr:col>
      <xdr:colOff>0</xdr:colOff>
      <xdr:row>1</xdr:row>
      <xdr:rowOff>0</xdr:rowOff>
    </xdr:to>
    <xdr:sp>
      <xdr:nvSpPr>
        <xdr:cNvPr id="1" name="Line 1"/>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13</xdr:col>
      <xdr:colOff>0</xdr:colOff>
      <xdr:row>1</xdr:row>
      <xdr:rowOff>0</xdr:rowOff>
    </xdr:to>
    <xdr:sp>
      <xdr:nvSpPr>
        <xdr:cNvPr id="2" name="Line 2"/>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13</xdr:col>
      <xdr:colOff>0</xdr:colOff>
      <xdr:row>1</xdr:row>
      <xdr:rowOff>0</xdr:rowOff>
    </xdr:to>
    <xdr:sp>
      <xdr:nvSpPr>
        <xdr:cNvPr id="3" name="Line 3"/>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13</xdr:col>
      <xdr:colOff>0</xdr:colOff>
      <xdr:row>1</xdr:row>
      <xdr:rowOff>0</xdr:rowOff>
    </xdr:to>
    <xdr:sp>
      <xdr:nvSpPr>
        <xdr:cNvPr id="4" name="Line 4"/>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13</xdr:col>
      <xdr:colOff>0</xdr:colOff>
      <xdr:row>1</xdr:row>
      <xdr:rowOff>0</xdr:rowOff>
    </xdr:to>
    <xdr:sp>
      <xdr:nvSpPr>
        <xdr:cNvPr id="5" name="Line 5"/>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13</xdr:col>
      <xdr:colOff>0</xdr:colOff>
      <xdr:row>1</xdr:row>
      <xdr:rowOff>0</xdr:rowOff>
    </xdr:to>
    <xdr:sp>
      <xdr:nvSpPr>
        <xdr:cNvPr id="6" name="Line 6"/>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13</xdr:col>
      <xdr:colOff>0</xdr:colOff>
      <xdr:row>1</xdr:row>
      <xdr:rowOff>0</xdr:rowOff>
    </xdr:to>
    <xdr:sp>
      <xdr:nvSpPr>
        <xdr:cNvPr id="7" name="Line 7"/>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13</xdr:col>
      <xdr:colOff>0</xdr:colOff>
      <xdr:row>1</xdr:row>
      <xdr:rowOff>0</xdr:rowOff>
    </xdr:to>
    <xdr:sp>
      <xdr:nvSpPr>
        <xdr:cNvPr id="8" name="Line 8"/>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13</xdr:col>
      <xdr:colOff>0</xdr:colOff>
      <xdr:row>1</xdr:row>
      <xdr:rowOff>0</xdr:rowOff>
    </xdr:to>
    <xdr:sp>
      <xdr:nvSpPr>
        <xdr:cNvPr id="9" name="Line 9"/>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13</xdr:col>
      <xdr:colOff>0</xdr:colOff>
      <xdr:row>1</xdr:row>
      <xdr:rowOff>0</xdr:rowOff>
    </xdr:to>
    <xdr:sp>
      <xdr:nvSpPr>
        <xdr:cNvPr id="10" name="Line 10"/>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6</xdr:row>
      <xdr:rowOff>0</xdr:rowOff>
    </xdr:from>
    <xdr:to>
      <xdr:col>7</xdr:col>
      <xdr:colOff>247650</xdr:colOff>
      <xdr:row>6</xdr:row>
      <xdr:rowOff>0</xdr:rowOff>
    </xdr:to>
    <xdr:sp>
      <xdr:nvSpPr>
        <xdr:cNvPr id="11" name="Line 11"/>
        <xdr:cNvSpPr>
          <a:spLocks/>
        </xdr:cNvSpPr>
      </xdr:nvSpPr>
      <xdr:spPr>
        <a:xfrm flipV="1">
          <a:off x="5934075" y="1038225"/>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28575</xdr:colOff>
      <xdr:row>6</xdr:row>
      <xdr:rowOff>0</xdr:rowOff>
    </xdr:from>
    <xdr:to>
      <xdr:col>11</xdr:col>
      <xdr:colOff>266700</xdr:colOff>
      <xdr:row>6</xdr:row>
      <xdr:rowOff>0</xdr:rowOff>
    </xdr:to>
    <xdr:sp>
      <xdr:nvSpPr>
        <xdr:cNvPr id="12" name="Line 12"/>
        <xdr:cNvSpPr>
          <a:spLocks/>
        </xdr:cNvSpPr>
      </xdr:nvSpPr>
      <xdr:spPr>
        <a:xfrm flipV="1">
          <a:off x="7905750" y="10382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43</xdr:row>
      <xdr:rowOff>0</xdr:rowOff>
    </xdr:from>
    <xdr:to>
      <xdr:col>7</xdr:col>
      <xdr:colOff>247650</xdr:colOff>
      <xdr:row>43</xdr:row>
      <xdr:rowOff>0</xdr:rowOff>
    </xdr:to>
    <xdr:sp>
      <xdr:nvSpPr>
        <xdr:cNvPr id="13" name="Line 13"/>
        <xdr:cNvSpPr>
          <a:spLocks/>
        </xdr:cNvSpPr>
      </xdr:nvSpPr>
      <xdr:spPr>
        <a:xfrm flipV="1">
          <a:off x="5934075" y="7581900"/>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28575</xdr:colOff>
      <xdr:row>43</xdr:row>
      <xdr:rowOff>0</xdr:rowOff>
    </xdr:from>
    <xdr:to>
      <xdr:col>11</xdr:col>
      <xdr:colOff>266700</xdr:colOff>
      <xdr:row>43</xdr:row>
      <xdr:rowOff>0</xdr:rowOff>
    </xdr:to>
    <xdr:sp>
      <xdr:nvSpPr>
        <xdr:cNvPr id="14" name="Line 14"/>
        <xdr:cNvSpPr>
          <a:spLocks/>
        </xdr:cNvSpPr>
      </xdr:nvSpPr>
      <xdr:spPr>
        <a:xfrm flipV="1">
          <a:off x="7905750" y="75819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92</xdr:row>
      <xdr:rowOff>0</xdr:rowOff>
    </xdr:from>
    <xdr:to>
      <xdr:col>7</xdr:col>
      <xdr:colOff>247650</xdr:colOff>
      <xdr:row>92</xdr:row>
      <xdr:rowOff>0</xdr:rowOff>
    </xdr:to>
    <xdr:sp>
      <xdr:nvSpPr>
        <xdr:cNvPr id="1" name="Line 1"/>
        <xdr:cNvSpPr>
          <a:spLocks/>
        </xdr:cNvSpPr>
      </xdr:nvSpPr>
      <xdr:spPr>
        <a:xfrm flipV="1">
          <a:off x="5934075" y="16125825"/>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28575</xdr:colOff>
      <xdr:row>92</xdr:row>
      <xdr:rowOff>0</xdr:rowOff>
    </xdr:from>
    <xdr:to>
      <xdr:col>11</xdr:col>
      <xdr:colOff>266700</xdr:colOff>
      <xdr:row>92</xdr:row>
      <xdr:rowOff>0</xdr:rowOff>
    </xdr:to>
    <xdr:sp>
      <xdr:nvSpPr>
        <xdr:cNvPr id="2" name="Line 2"/>
        <xdr:cNvSpPr>
          <a:spLocks/>
        </xdr:cNvSpPr>
      </xdr:nvSpPr>
      <xdr:spPr>
        <a:xfrm flipV="1">
          <a:off x="7905750" y="161258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49</xdr:row>
      <xdr:rowOff>0</xdr:rowOff>
    </xdr:from>
    <xdr:to>
      <xdr:col>7</xdr:col>
      <xdr:colOff>247650</xdr:colOff>
      <xdr:row>49</xdr:row>
      <xdr:rowOff>0</xdr:rowOff>
    </xdr:to>
    <xdr:sp>
      <xdr:nvSpPr>
        <xdr:cNvPr id="3" name="Line 3"/>
        <xdr:cNvSpPr>
          <a:spLocks/>
        </xdr:cNvSpPr>
      </xdr:nvSpPr>
      <xdr:spPr>
        <a:xfrm flipV="1">
          <a:off x="5934075" y="8582025"/>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28575</xdr:colOff>
      <xdr:row>49</xdr:row>
      <xdr:rowOff>0</xdr:rowOff>
    </xdr:from>
    <xdr:to>
      <xdr:col>11</xdr:col>
      <xdr:colOff>266700</xdr:colOff>
      <xdr:row>49</xdr:row>
      <xdr:rowOff>0</xdr:rowOff>
    </xdr:to>
    <xdr:sp>
      <xdr:nvSpPr>
        <xdr:cNvPr id="4" name="Line 4"/>
        <xdr:cNvSpPr>
          <a:spLocks/>
        </xdr:cNvSpPr>
      </xdr:nvSpPr>
      <xdr:spPr>
        <a:xfrm flipV="1">
          <a:off x="7905750" y="8582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6</xdr:row>
      <xdr:rowOff>0</xdr:rowOff>
    </xdr:from>
    <xdr:to>
      <xdr:col>7</xdr:col>
      <xdr:colOff>247650</xdr:colOff>
      <xdr:row>6</xdr:row>
      <xdr:rowOff>0</xdr:rowOff>
    </xdr:to>
    <xdr:sp>
      <xdr:nvSpPr>
        <xdr:cNvPr id="5" name="Line 5"/>
        <xdr:cNvSpPr>
          <a:spLocks/>
        </xdr:cNvSpPr>
      </xdr:nvSpPr>
      <xdr:spPr>
        <a:xfrm flipV="1">
          <a:off x="5934075" y="1038225"/>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28575</xdr:colOff>
      <xdr:row>6</xdr:row>
      <xdr:rowOff>0</xdr:rowOff>
    </xdr:from>
    <xdr:to>
      <xdr:col>11</xdr:col>
      <xdr:colOff>266700</xdr:colOff>
      <xdr:row>6</xdr:row>
      <xdr:rowOff>0</xdr:rowOff>
    </xdr:to>
    <xdr:sp>
      <xdr:nvSpPr>
        <xdr:cNvPr id="6" name="Line 6"/>
        <xdr:cNvSpPr>
          <a:spLocks/>
        </xdr:cNvSpPr>
      </xdr:nvSpPr>
      <xdr:spPr>
        <a:xfrm flipV="1">
          <a:off x="7905750" y="10382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49</xdr:row>
      <xdr:rowOff>0</xdr:rowOff>
    </xdr:from>
    <xdr:to>
      <xdr:col>7</xdr:col>
      <xdr:colOff>247650</xdr:colOff>
      <xdr:row>49</xdr:row>
      <xdr:rowOff>0</xdr:rowOff>
    </xdr:to>
    <xdr:sp>
      <xdr:nvSpPr>
        <xdr:cNvPr id="7" name="Line 7"/>
        <xdr:cNvSpPr>
          <a:spLocks/>
        </xdr:cNvSpPr>
      </xdr:nvSpPr>
      <xdr:spPr>
        <a:xfrm flipV="1">
          <a:off x="5934075" y="8582025"/>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28575</xdr:colOff>
      <xdr:row>49</xdr:row>
      <xdr:rowOff>0</xdr:rowOff>
    </xdr:from>
    <xdr:to>
      <xdr:col>11</xdr:col>
      <xdr:colOff>266700</xdr:colOff>
      <xdr:row>49</xdr:row>
      <xdr:rowOff>0</xdr:rowOff>
    </xdr:to>
    <xdr:sp>
      <xdr:nvSpPr>
        <xdr:cNvPr id="8" name="Line 8"/>
        <xdr:cNvSpPr>
          <a:spLocks/>
        </xdr:cNvSpPr>
      </xdr:nvSpPr>
      <xdr:spPr>
        <a:xfrm flipV="1">
          <a:off x="7905750" y="8582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92</xdr:row>
      <xdr:rowOff>0</xdr:rowOff>
    </xdr:from>
    <xdr:to>
      <xdr:col>13</xdr:col>
      <xdr:colOff>0</xdr:colOff>
      <xdr:row>92</xdr:row>
      <xdr:rowOff>0</xdr:rowOff>
    </xdr:to>
    <xdr:sp>
      <xdr:nvSpPr>
        <xdr:cNvPr id="9" name="Line 9"/>
        <xdr:cNvSpPr>
          <a:spLocks/>
        </xdr:cNvSpPr>
      </xdr:nvSpPr>
      <xdr:spPr>
        <a:xfrm flipV="1">
          <a:off x="8486775" y="16125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92</xdr:row>
      <xdr:rowOff>0</xdr:rowOff>
    </xdr:from>
    <xdr:to>
      <xdr:col>13</xdr:col>
      <xdr:colOff>0</xdr:colOff>
      <xdr:row>92</xdr:row>
      <xdr:rowOff>0</xdr:rowOff>
    </xdr:to>
    <xdr:sp>
      <xdr:nvSpPr>
        <xdr:cNvPr id="10" name="Line 10"/>
        <xdr:cNvSpPr>
          <a:spLocks/>
        </xdr:cNvSpPr>
      </xdr:nvSpPr>
      <xdr:spPr>
        <a:xfrm flipV="1">
          <a:off x="8486775" y="16125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49</xdr:row>
      <xdr:rowOff>0</xdr:rowOff>
    </xdr:from>
    <xdr:to>
      <xdr:col>13</xdr:col>
      <xdr:colOff>0</xdr:colOff>
      <xdr:row>49</xdr:row>
      <xdr:rowOff>0</xdr:rowOff>
    </xdr:to>
    <xdr:sp>
      <xdr:nvSpPr>
        <xdr:cNvPr id="11" name="Line 11"/>
        <xdr:cNvSpPr>
          <a:spLocks/>
        </xdr:cNvSpPr>
      </xdr:nvSpPr>
      <xdr:spPr>
        <a:xfrm flipV="1">
          <a:off x="8486775" y="8582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49</xdr:row>
      <xdr:rowOff>0</xdr:rowOff>
    </xdr:from>
    <xdr:to>
      <xdr:col>13</xdr:col>
      <xdr:colOff>0</xdr:colOff>
      <xdr:row>49</xdr:row>
      <xdr:rowOff>0</xdr:rowOff>
    </xdr:to>
    <xdr:sp>
      <xdr:nvSpPr>
        <xdr:cNvPr id="12" name="Line 12"/>
        <xdr:cNvSpPr>
          <a:spLocks/>
        </xdr:cNvSpPr>
      </xdr:nvSpPr>
      <xdr:spPr>
        <a:xfrm flipV="1">
          <a:off x="8486775" y="8582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6</xdr:row>
      <xdr:rowOff>0</xdr:rowOff>
    </xdr:from>
    <xdr:to>
      <xdr:col>13</xdr:col>
      <xdr:colOff>0</xdr:colOff>
      <xdr:row>6</xdr:row>
      <xdr:rowOff>0</xdr:rowOff>
    </xdr:to>
    <xdr:sp>
      <xdr:nvSpPr>
        <xdr:cNvPr id="13" name="Line 13"/>
        <xdr:cNvSpPr>
          <a:spLocks/>
        </xdr:cNvSpPr>
      </xdr:nvSpPr>
      <xdr:spPr>
        <a:xfrm flipV="1">
          <a:off x="8486775" y="10382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6</xdr:row>
      <xdr:rowOff>0</xdr:rowOff>
    </xdr:from>
    <xdr:to>
      <xdr:col>13</xdr:col>
      <xdr:colOff>0</xdr:colOff>
      <xdr:row>6</xdr:row>
      <xdr:rowOff>0</xdr:rowOff>
    </xdr:to>
    <xdr:sp>
      <xdr:nvSpPr>
        <xdr:cNvPr id="14" name="Line 14"/>
        <xdr:cNvSpPr>
          <a:spLocks/>
        </xdr:cNvSpPr>
      </xdr:nvSpPr>
      <xdr:spPr>
        <a:xfrm flipV="1">
          <a:off x="8486775" y="10382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13</xdr:col>
      <xdr:colOff>0</xdr:colOff>
      <xdr:row>1</xdr:row>
      <xdr:rowOff>0</xdr:rowOff>
    </xdr:to>
    <xdr:sp>
      <xdr:nvSpPr>
        <xdr:cNvPr id="15" name="Line 15"/>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1</xdr:row>
      <xdr:rowOff>0</xdr:rowOff>
    </xdr:from>
    <xdr:to>
      <xdr:col>13</xdr:col>
      <xdr:colOff>0</xdr:colOff>
      <xdr:row>1</xdr:row>
      <xdr:rowOff>0</xdr:rowOff>
    </xdr:to>
    <xdr:sp>
      <xdr:nvSpPr>
        <xdr:cNvPr id="16" name="Line 16"/>
        <xdr:cNvSpPr>
          <a:spLocks/>
        </xdr:cNvSpPr>
      </xdr:nvSpPr>
      <xdr:spPr>
        <a:xfrm flipV="1">
          <a:off x="8486775" y="1809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49</xdr:row>
      <xdr:rowOff>0</xdr:rowOff>
    </xdr:from>
    <xdr:to>
      <xdr:col>13</xdr:col>
      <xdr:colOff>0</xdr:colOff>
      <xdr:row>49</xdr:row>
      <xdr:rowOff>0</xdr:rowOff>
    </xdr:to>
    <xdr:sp>
      <xdr:nvSpPr>
        <xdr:cNvPr id="17" name="Line 17"/>
        <xdr:cNvSpPr>
          <a:spLocks/>
        </xdr:cNvSpPr>
      </xdr:nvSpPr>
      <xdr:spPr>
        <a:xfrm flipV="1">
          <a:off x="8486775" y="8582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49</xdr:row>
      <xdr:rowOff>0</xdr:rowOff>
    </xdr:from>
    <xdr:to>
      <xdr:col>13</xdr:col>
      <xdr:colOff>0</xdr:colOff>
      <xdr:row>49</xdr:row>
      <xdr:rowOff>0</xdr:rowOff>
    </xdr:to>
    <xdr:sp>
      <xdr:nvSpPr>
        <xdr:cNvPr id="18" name="Line 18"/>
        <xdr:cNvSpPr>
          <a:spLocks/>
        </xdr:cNvSpPr>
      </xdr:nvSpPr>
      <xdr:spPr>
        <a:xfrm flipV="1">
          <a:off x="8486775" y="8582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135</xdr:row>
      <xdr:rowOff>0</xdr:rowOff>
    </xdr:from>
    <xdr:to>
      <xdr:col>7</xdr:col>
      <xdr:colOff>247650</xdr:colOff>
      <xdr:row>135</xdr:row>
      <xdr:rowOff>0</xdr:rowOff>
    </xdr:to>
    <xdr:sp>
      <xdr:nvSpPr>
        <xdr:cNvPr id="19" name="Line 19"/>
        <xdr:cNvSpPr>
          <a:spLocks/>
        </xdr:cNvSpPr>
      </xdr:nvSpPr>
      <xdr:spPr>
        <a:xfrm flipV="1">
          <a:off x="5934075" y="23669625"/>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28575</xdr:colOff>
      <xdr:row>135</xdr:row>
      <xdr:rowOff>0</xdr:rowOff>
    </xdr:from>
    <xdr:to>
      <xdr:col>11</xdr:col>
      <xdr:colOff>266700</xdr:colOff>
      <xdr:row>135</xdr:row>
      <xdr:rowOff>0</xdr:rowOff>
    </xdr:to>
    <xdr:sp>
      <xdr:nvSpPr>
        <xdr:cNvPr id="20" name="Line 20"/>
        <xdr:cNvSpPr>
          <a:spLocks/>
        </xdr:cNvSpPr>
      </xdr:nvSpPr>
      <xdr:spPr>
        <a:xfrm flipV="1">
          <a:off x="7905750" y="236696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172</xdr:row>
      <xdr:rowOff>0</xdr:rowOff>
    </xdr:from>
    <xdr:to>
      <xdr:col>7</xdr:col>
      <xdr:colOff>247650</xdr:colOff>
      <xdr:row>172</xdr:row>
      <xdr:rowOff>0</xdr:rowOff>
    </xdr:to>
    <xdr:sp>
      <xdr:nvSpPr>
        <xdr:cNvPr id="21" name="Line 21"/>
        <xdr:cNvSpPr>
          <a:spLocks/>
        </xdr:cNvSpPr>
      </xdr:nvSpPr>
      <xdr:spPr>
        <a:xfrm flipV="1">
          <a:off x="5934075" y="30213300"/>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28575</xdr:colOff>
      <xdr:row>172</xdr:row>
      <xdr:rowOff>0</xdr:rowOff>
    </xdr:from>
    <xdr:to>
      <xdr:col>11</xdr:col>
      <xdr:colOff>266700</xdr:colOff>
      <xdr:row>172</xdr:row>
      <xdr:rowOff>0</xdr:rowOff>
    </xdr:to>
    <xdr:sp>
      <xdr:nvSpPr>
        <xdr:cNvPr id="22" name="Line 22"/>
        <xdr:cNvSpPr>
          <a:spLocks/>
        </xdr:cNvSpPr>
      </xdr:nvSpPr>
      <xdr:spPr>
        <a:xfrm flipV="1">
          <a:off x="7905750" y="302133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172</xdr:row>
      <xdr:rowOff>0</xdr:rowOff>
    </xdr:from>
    <xdr:to>
      <xdr:col>7</xdr:col>
      <xdr:colOff>247650</xdr:colOff>
      <xdr:row>172</xdr:row>
      <xdr:rowOff>0</xdr:rowOff>
    </xdr:to>
    <xdr:sp>
      <xdr:nvSpPr>
        <xdr:cNvPr id="23" name="Line 23"/>
        <xdr:cNvSpPr>
          <a:spLocks/>
        </xdr:cNvSpPr>
      </xdr:nvSpPr>
      <xdr:spPr>
        <a:xfrm flipV="1">
          <a:off x="5934075" y="30213300"/>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28575</xdr:colOff>
      <xdr:row>172</xdr:row>
      <xdr:rowOff>0</xdr:rowOff>
    </xdr:from>
    <xdr:to>
      <xdr:col>11</xdr:col>
      <xdr:colOff>266700</xdr:colOff>
      <xdr:row>172</xdr:row>
      <xdr:rowOff>0</xdr:rowOff>
    </xdr:to>
    <xdr:sp>
      <xdr:nvSpPr>
        <xdr:cNvPr id="24" name="Line 24"/>
        <xdr:cNvSpPr>
          <a:spLocks/>
        </xdr:cNvSpPr>
      </xdr:nvSpPr>
      <xdr:spPr>
        <a:xfrm flipV="1">
          <a:off x="7905750" y="302133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51"/>
  <sheetViews>
    <sheetView tabSelected="1" zoomScaleSheetLayoutView="100" workbookViewId="0" topLeftCell="A1">
      <selection activeCell="A1" sqref="A1"/>
    </sheetView>
  </sheetViews>
  <sheetFormatPr defaultColWidth="9.00390625" defaultRowHeight="13.5" customHeight="1"/>
  <cols>
    <col min="1" max="1" width="3.75390625" style="0" customWidth="1"/>
    <col min="2" max="2" width="2.75390625" style="0" customWidth="1"/>
    <col min="3" max="3" width="20.00390625" style="0" customWidth="1"/>
    <col min="4" max="4" width="13.00390625" style="0" bestFit="1" customWidth="1"/>
    <col min="5" max="5" width="10.75390625" style="0" customWidth="1"/>
    <col min="7" max="7" width="10.75390625" style="0" bestFit="1" customWidth="1"/>
    <col min="8" max="8" width="8.625" style="0" customWidth="1"/>
    <col min="9" max="9" width="4.125" style="0" customWidth="1"/>
    <col min="10" max="10" width="3.75390625" style="0" customWidth="1"/>
    <col min="11" max="11" width="10.25390625" style="0" customWidth="1"/>
    <col min="12" max="12" width="7.875" style="0" customWidth="1"/>
    <col min="13" max="13" width="4.125" style="0" customWidth="1"/>
    <col min="14" max="15" width="5.625" style="0" customWidth="1"/>
    <col min="16" max="16" width="7.75390625" style="0" customWidth="1"/>
  </cols>
  <sheetData>
    <row r="1" ht="15" customHeight="1"/>
    <row r="2" spans="2:14" ht="15" customHeight="1">
      <c r="B2" s="26" t="s">
        <v>119</v>
      </c>
      <c r="C2" s="48"/>
      <c r="D2" s="26"/>
      <c r="E2" s="26"/>
      <c r="F2" s="26"/>
      <c r="G2" s="26"/>
      <c r="H2" s="1"/>
      <c r="I2" s="27"/>
      <c r="J2" s="1"/>
      <c r="K2" s="1"/>
      <c r="L2" s="1"/>
      <c r="M2" s="27"/>
      <c r="N2" s="2"/>
    </row>
    <row r="3" spans="2:14" ht="13.5" customHeight="1">
      <c r="B3" s="26"/>
      <c r="C3" s="48"/>
      <c r="D3" s="26"/>
      <c r="E3" s="26"/>
      <c r="F3" s="26"/>
      <c r="G3" s="26"/>
      <c r="H3" s="1"/>
      <c r="I3" s="27"/>
      <c r="J3" s="1"/>
      <c r="K3" s="1"/>
      <c r="L3" s="1"/>
      <c r="M3" s="27"/>
      <c r="N3" s="2"/>
    </row>
    <row r="4" spans="3:14" ht="13.5" customHeight="1" thickBot="1">
      <c r="C4" s="3"/>
      <c r="D4" s="3"/>
      <c r="E4" s="3"/>
      <c r="F4" s="3"/>
      <c r="G4" s="3"/>
      <c r="H4" s="3"/>
      <c r="J4" s="4"/>
      <c r="K4" s="4"/>
      <c r="L4" s="4"/>
      <c r="M4" s="4"/>
      <c r="N4" s="4" t="s">
        <v>156</v>
      </c>
    </row>
    <row r="5" spans="2:14" ht="13.5" customHeight="1" thickTop="1">
      <c r="B5" s="5"/>
      <c r="C5" s="6"/>
      <c r="D5" s="57" t="s">
        <v>0</v>
      </c>
      <c r="E5" s="58"/>
      <c r="F5" s="58"/>
      <c r="G5" s="58"/>
      <c r="H5" s="58"/>
      <c r="I5" s="58"/>
      <c r="J5" s="59"/>
      <c r="K5" s="60" t="s">
        <v>1</v>
      </c>
      <c r="L5" s="61"/>
      <c r="M5" s="61"/>
      <c r="N5" s="61"/>
    </row>
    <row r="6" spans="2:14" ht="13.5" customHeight="1">
      <c r="B6" s="62" t="s">
        <v>2</v>
      </c>
      <c r="C6" s="63"/>
      <c r="D6" s="64" t="s">
        <v>3</v>
      </c>
      <c r="E6" s="53" t="s">
        <v>122</v>
      </c>
      <c r="F6" s="52" t="s">
        <v>123</v>
      </c>
      <c r="G6" s="52" t="s">
        <v>52</v>
      </c>
      <c r="H6" s="53" t="s">
        <v>154</v>
      </c>
      <c r="I6" s="67" t="s">
        <v>130</v>
      </c>
      <c r="J6" s="68"/>
      <c r="K6" s="7"/>
      <c r="L6" s="7"/>
      <c r="M6" s="71" t="s">
        <v>5</v>
      </c>
      <c r="N6" s="72"/>
    </row>
    <row r="7" spans="2:14" ht="13.5" customHeight="1">
      <c r="B7" s="62"/>
      <c r="C7" s="63"/>
      <c r="D7" s="65"/>
      <c r="E7" s="54"/>
      <c r="F7" s="66"/>
      <c r="G7" s="66"/>
      <c r="H7" s="54"/>
      <c r="I7" s="69"/>
      <c r="J7" s="70"/>
      <c r="K7" s="9" t="s">
        <v>6</v>
      </c>
      <c r="L7" s="9" t="s">
        <v>7</v>
      </c>
      <c r="M7" s="73" t="s">
        <v>8</v>
      </c>
      <c r="N7" s="74"/>
    </row>
    <row r="8" spans="2:14" ht="16.5" customHeight="1">
      <c r="B8" s="62"/>
      <c r="C8" s="63"/>
      <c r="D8" s="65"/>
      <c r="E8" s="54"/>
      <c r="F8" s="66"/>
      <c r="G8" s="66"/>
      <c r="H8" s="54"/>
      <c r="I8" s="8" t="s">
        <v>9</v>
      </c>
      <c r="J8" s="75" t="s">
        <v>10</v>
      </c>
      <c r="K8" s="10"/>
      <c r="L8" s="10"/>
      <c r="M8" s="8" t="s">
        <v>11</v>
      </c>
      <c r="N8" s="77" t="s">
        <v>10</v>
      </c>
    </row>
    <row r="9" spans="3:18" ht="13.5" customHeight="1">
      <c r="C9" s="11"/>
      <c r="D9" s="12" t="s">
        <v>12</v>
      </c>
      <c r="E9" s="12"/>
      <c r="F9" s="12"/>
      <c r="G9" s="12" t="s">
        <v>13</v>
      </c>
      <c r="H9" s="12" t="s">
        <v>14</v>
      </c>
      <c r="I9" s="14" t="s">
        <v>15</v>
      </c>
      <c r="J9" s="76"/>
      <c r="K9" s="12" t="s">
        <v>16</v>
      </c>
      <c r="L9" s="12" t="s">
        <v>17</v>
      </c>
      <c r="M9" s="8" t="s">
        <v>9</v>
      </c>
      <c r="N9" s="77"/>
      <c r="R9" s="56"/>
    </row>
    <row r="10" spans="2:18" ht="13.5" customHeight="1">
      <c r="B10" s="78" t="s">
        <v>18</v>
      </c>
      <c r="C10" s="79"/>
      <c r="D10" s="50">
        <f aca="true" t="shared" si="0" ref="D10:D15">SUM(E10:H10)</f>
        <v>372284</v>
      </c>
      <c r="E10" s="49">
        <v>242640</v>
      </c>
      <c r="F10" s="49">
        <v>7824</v>
      </c>
      <c r="G10" s="49">
        <v>121593</v>
      </c>
      <c r="H10" s="49">
        <v>227</v>
      </c>
      <c r="I10" s="80">
        <f aca="true" t="shared" si="1" ref="I10:I45">(G10+H10)/D10%</f>
        <v>32.722330263992006</v>
      </c>
      <c r="J10" s="81"/>
      <c r="K10" s="49">
        <v>112047</v>
      </c>
      <c r="L10" s="49">
        <v>1570</v>
      </c>
      <c r="M10" s="82">
        <f aca="true" t="shared" si="2" ref="M10:M45">(K10+L10)/(G10+H10)%</f>
        <v>93.26629453291741</v>
      </c>
      <c r="N10" s="83"/>
      <c r="R10" s="56"/>
    </row>
    <row r="11" spans="2:18" ht="13.5" customHeight="1">
      <c r="B11" s="84" t="s">
        <v>120</v>
      </c>
      <c r="C11" s="85"/>
      <c r="D11" s="50">
        <f t="shared" si="0"/>
        <v>279520</v>
      </c>
      <c r="E11" s="50">
        <v>183542</v>
      </c>
      <c r="F11" s="50">
        <v>6367</v>
      </c>
      <c r="G11" s="50">
        <v>89481</v>
      </c>
      <c r="H11" s="50">
        <v>130</v>
      </c>
      <c r="I11" s="86">
        <f t="shared" si="1"/>
        <v>32.058886662850604</v>
      </c>
      <c r="J11" s="87"/>
      <c r="K11" s="50">
        <v>82683</v>
      </c>
      <c r="L11" s="50">
        <v>973</v>
      </c>
      <c r="M11" s="88">
        <f t="shared" si="2"/>
        <v>93.35461048308801</v>
      </c>
      <c r="N11" s="89"/>
      <c r="R11" s="56"/>
    </row>
    <row r="12" spans="2:14" ht="13.5" customHeight="1">
      <c r="B12" s="17"/>
      <c r="C12" s="16" t="s">
        <v>125</v>
      </c>
      <c r="D12" s="50">
        <f t="shared" si="0"/>
        <v>1367</v>
      </c>
      <c r="E12" s="50">
        <v>839</v>
      </c>
      <c r="F12" s="50">
        <v>13</v>
      </c>
      <c r="G12" s="50">
        <v>513</v>
      </c>
      <c r="H12" s="50">
        <v>2</v>
      </c>
      <c r="I12" s="86">
        <f t="shared" si="1"/>
        <v>37.67373811265545</v>
      </c>
      <c r="J12" s="87"/>
      <c r="K12" s="50">
        <v>512</v>
      </c>
      <c r="L12" s="50">
        <v>1</v>
      </c>
      <c r="M12" s="88">
        <f t="shared" si="2"/>
        <v>99.61165048543688</v>
      </c>
      <c r="N12" s="89"/>
    </row>
    <row r="13" spans="2:14" ht="13.5" customHeight="1">
      <c r="B13" s="17"/>
      <c r="C13" s="16" t="s">
        <v>126</v>
      </c>
      <c r="D13" s="50">
        <f t="shared" si="0"/>
        <v>2777</v>
      </c>
      <c r="E13" s="50">
        <v>877</v>
      </c>
      <c r="F13" s="50">
        <v>5</v>
      </c>
      <c r="G13" s="50">
        <v>1894</v>
      </c>
      <c r="H13" s="50">
        <v>1</v>
      </c>
      <c r="I13" s="86">
        <f t="shared" si="1"/>
        <v>68.23910694994599</v>
      </c>
      <c r="J13" s="87"/>
      <c r="K13" s="50">
        <v>1881</v>
      </c>
      <c r="L13" s="50">
        <v>0</v>
      </c>
      <c r="M13" s="88">
        <f t="shared" si="2"/>
        <v>99.26121372031663</v>
      </c>
      <c r="N13" s="89"/>
    </row>
    <row r="14" spans="2:14" ht="13.5" customHeight="1">
      <c r="B14" s="17"/>
      <c r="C14" s="16" t="s">
        <v>127</v>
      </c>
      <c r="D14" s="50">
        <f t="shared" si="0"/>
        <v>27062</v>
      </c>
      <c r="E14" s="50">
        <v>12278</v>
      </c>
      <c r="F14" s="50">
        <v>902</v>
      </c>
      <c r="G14" s="50">
        <v>13867</v>
      </c>
      <c r="H14" s="50">
        <v>15</v>
      </c>
      <c r="I14" s="86">
        <f t="shared" si="1"/>
        <v>51.29702165397975</v>
      </c>
      <c r="J14" s="87"/>
      <c r="K14" s="50">
        <v>12518</v>
      </c>
      <c r="L14" s="50">
        <v>158</v>
      </c>
      <c r="M14" s="88">
        <f t="shared" si="2"/>
        <v>91.31249099553379</v>
      </c>
      <c r="N14" s="89"/>
    </row>
    <row r="15" spans="2:20" ht="13.5" customHeight="1">
      <c r="B15" s="17"/>
      <c r="C15" s="16" t="s">
        <v>25</v>
      </c>
      <c r="D15" s="50">
        <f t="shared" si="0"/>
        <v>13587</v>
      </c>
      <c r="E15" s="50">
        <v>8199</v>
      </c>
      <c r="F15" s="50">
        <v>877</v>
      </c>
      <c r="G15" s="50">
        <v>4502</v>
      </c>
      <c r="H15" s="50">
        <v>9</v>
      </c>
      <c r="I15" s="86">
        <f t="shared" si="1"/>
        <v>33.20085375726798</v>
      </c>
      <c r="J15" s="87"/>
      <c r="K15" s="50">
        <v>3583</v>
      </c>
      <c r="L15" s="50">
        <v>153</v>
      </c>
      <c r="M15" s="88">
        <f t="shared" si="2"/>
        <v>82.81977388605631</v>
      </c>
      <c r="N15" s="89"/>
      <c r="T15" s="24"/>
    </row>
    <row r="16" spans="2:20" ht="13.5" customHeight="1">
      <c r="B16" s="17"/>
      <c r="C16" s="16" t="s">
        <v>155</v>
      </c>
      <c r="D16" s="50">
        <f aca="true" t="shared" si="3" ref="D16:D31">SUM(E16:H16)</f>
        <v>132849</v>
      </c>
      <c r="E16" s="50">
        <v>96736</v>
      </c>
      <c r="F16" s="50">
        <v>2408</v>
      </c>
      <c r="G16" s="50">
        <v>33673</v>
      </c>
      <c r="H16" s="50">
        <v>32</v>
      </c>
      <c r="I16" s="86">
        <f t="shared" si="1"/>
        <v>25.37090982995732</v>
      </c>
      <c r="J16" s="87"/>
      <c r="K16" s="50">
        <v>31403</v>
      </c>
      <c r="L16" s="50">
        <v>205</v>
      </c>
      <c r="M16" s="88">
        <f t="shared" si="2"/>
        <v>93.77837116154873</v>
      </c>
      <c r="N16" s="89"/>
      <c r="Q16" s="55"/>
      <c r="T16" s="56"/>
    </row>
    <row r="17" spans="2:20" ht="13.5" customHeight="1">
      <c r="B17" s="17"/>
      <c r="C17" s="16" t="s">
        <v>26</v>
      </c>
      <c r="D17" s="50">
        <f t="shared" si="3"/>
        <v>17668</v>
      </c>
      <c r="E17" s="50">
        <v>7874</v>
      </c>
      <c r="F17" s="50">
        <v>162</v>
      </c>
      <c r="G17" s="50">
        <v>9608</v>
      </c>
      <c r="H17" s="50">
        <v>24</v>
      </c>
      <c r="I17" s="86">
        <f t="shared" si="1"/>
        <v>54.51664025356577</v>
      </c>
      <c r="J17" s="87"/>
      <c r="K17" s="50">
        <v>9516</v>
      </c>
      <c r="L17" s="50">
        <v>17</v>
      </c>
      <c r="M17" s="88">
        <f t="shared" si="2"/>
        <v>98.97217607973423</v>
      </c>
      <c r="N17" s="89"/>
      <c r="Q17" s="55"/>
      <c r="T17" s="56"/>
    </row>
    <row r="18" spans="2:20" ht="13.5" customHeight="1">
      <c r="B18" s="17"/>
      <c r="C18" s="16" t="s">
        <v>135</v>
      </c>
      <c r="D18" s="50">
        <f t="shared" si="3"/>
        <v>4093</v>
      </c>
      <c r="E18" s="50">
        <v>1237</v>
      </c>
      <c r="F18" s="50">
        <v>12</v>
      </c>
      <c r="G18" s="50">
        <v>2844</v>
      </c>
      <c r="H18" s="50">
        <v>0</v>
      </c>
      <c r="I18" s="86">
        <f t="shared" si="1"/>
        <v>69.48448570730515</v>
      </c>
      <c r="J18" s="87"/>
      <c r="K18" s="50">
        <v>2773</v>
      </c>
      <c r="L18" s="50">
        <v>5</v>
      </c>
      <c r="M18" s="88">
        <f t="shared" si="2"/>
        <v>97.67932489451476</v>
      </c>
      <c r="N18" s="89"/>
      <c r="Q18" s="55"/>
      <c r="T18" s="56"/>
    </row>
    <row r="19" spans="2:14" ht="13.5" customHeight="1">
      <c r="B19" s="17"/>
      <c r="C19" s="16" t="s">
        <v>27</v>
      </c>
      <c r="D19" s="50">
        <f t="shared" si="3"/>
        <v>22689</v>
      </c>
      <c r="E19" s="50">
        <v>21038</v>
      </c>
      <c r="F19" s="50">
        <v>35</v>
      </c>
      <c r="G19" s="50">
        <v>1605</v>
      </c>
      <c r="H19" s="50">
        <v>11</v>
      </c>
      <c r="I19" s="86">
        <f t="shared" si="1"/>
        <v>7.122394111684076</v>
      </c>
      <c r="J19" s="87"/>
      <c r="K19" s="50">
        <v>1540</v>
      </c>
      <c r="L19" s="50">
        <v>8</v>
      </c>
      <c r="M19" s="88">
        <f t="shared" si="2"/>
        <v>95.79207920792079</v>
      </c>
      <c r="N19" s="89"/>
    </row>
    <row r="20" spans="2:14" ht="13.5" customHeight="1">
      <c r="B20" s="17"/>
      <c r="C20" s="16" t="s">
        <v>34</v>
      </c>
      <c r="D20" s="50">
        <f t="shared" si="3"/>
        <v>1928</v>
      </c>
      <c r="E20" s="50">
        <v>1464</v>
      </c>
      <c r="F20" s="50">
        <v>7</v>
      </c>
      <c r="G20" s="50">
        <v>457</v>
      </c>
      <c r="H20" s="50">
        <v>0</v>
      </c>
      <c r="I20" s="86">
        <f t="shared" si="1"/>
        <v>23.703319502074688</v>
      </c>
      <c r="J20" s="87"/>
      <c r="K20" s="50">
        <v>433</v>
      </c>
      <c r="L20" s="50">
        <v>1</v>
      </c>
      <c r="M20" s="88">
        <f t="shared" si="2"/>
        <v>94.9671772428884</v>
      </c>
      <c r="N20" s="89"/>
    </row>
    <row r="21" spans="2:14" ht="13.5" customHeight="1">
      <c r="B21" s="17"/>
      <c r="C21" s="16" t="s">
        <v>45</v>
      </c>
      <c r="D21" s="50">
        <f t="shared" si="3"/>
        <v>1211</v>
      </c>
      <c r="E21" s="50">
        <v>364</v>
      </c>
      <c r="F21" s="50">
        <v>1</v>
      </c>
      <c r="G21" s="50">
        <v>846</v>
      </c>
      <c r="H21" s="50">
        <v>0</v>
      </c>
      <c r="I21" s="86">
        <f t="shared" si="1"/>
        <v>69.85962014863749</v>
      </c>
      <c r="J21" s="87"/>
      <c r="K21" s="50">
        <v>843</v>
      </c>
      <c r="L21" s="50">
        <v>0</v>
      </c>
      <c r="M21" s="88">
        <f t="shared" si="2"/>
        <v>99.64539007092198</v>
      </c>
      <c r="N21" s="89"/>
    </row>
    <row r="22" spans="2:14" ht="13.5" customHeight="1">
      <c r="B22" s="17"/>
      <c r="C22" s="16" t="s">
        <v>28</v>
      </c>
      <c r="D22" s="50">
        <f t="shared" si="3"/>
        <v>3365</v>
      </c>
      <c r="E22" s="50">
        <v>1022</v>
      </c>
      <c r="F22" s="50">
        <v>25</v>
      </c>
      <c r="G22" s="50">
        <v>2316</v>
      </c>
      <c r="H22" s="50">
        <v>2</v>
      </c>
      <c r="I22" s="86">
        <f t="shared" si="1"/>
        <v>68.88558692421991</v>
      </c>
      <c r="J22" s="87"/>
      <c r="K22" s="50">
        <v>2242</v>
      </c>
      <c r="L22" s="50">
        <v>36</v>
      </c>
      <c r="M22" s="88">
        <f t="shared" si="2"/>
        <v>98.27437446074202</v>
      </c>
      <c r="N22" s="89"/>
    </row>
    <row r="23" spans="2:17" ht="29.25" customHeight="1">
      <c r="B23" s="17"/>
      <c r="C23" s="20" t="s">
        <v>54</v>
      </c>
      <c r="D23" s="50">
        <f t="shared" si="3"/>
        <v>3361</v>
      </c>
      <c r="E23" s="50">
        <v>1703</v>
      </c>
      <c r="F23" s="50">
        <v>222</v>
      </c>
      <c r="G23" s="50">
        <v>1436</v>
      </c>
      <c r="H23" s="50">
        <v>0</v>
      </c>
      <c r="I23" s="86">
        <f t="shared" si="1"/>
        <v>42.725379351383516</v>
      </c>
      <c r="J23" s="87"/>
      <c r="K23" s="50">
        <v>1207</v>
      </c>
      <c r="L23" s="50">
        <v>51</v>
      </c>
      <c r="M23" s="88">
        <f t="shared" si="2"/>
        <v>87.60445682451254</v>
      </c>
      <c r="N23" s="89"/>
      <c r="Q23" s="55"/>
    </row>
    <row r="24" spans="2:17" ht="13.5" customHeight="1">
      <c r="B24" s="17"/>
      <c r="C24" s="16" t="s">
        <v>29</v>
      </c>
      <c r="D24" s="50">
        <f t="shared" si="3"/>
        <v>274</v>
      </c>
      <c r="E24" s="50">
        <v>120</v>
      </c>
      <c r="F24" s="50">
        <v>2</v>
      </c>
      <c r="G24" s="50">
        <v>152</v>
      </c>
      <c r="H24" s="50">
        <v>0</v>
      </c>
      <c r="I24" s="86">
        <f t="shared" si="1"/>
        <v>55.47445255474452</v>
      </c>
      <c r="J24" s="87"/>
      <c r="K24" s="50">
        <v>149</v>
      </c>
      <c r="L24" s="50">
        <v>1</v>
      </c>
      <c r="M24" s="88">
        <f t="shared" si="2"/>
        <v>98.6842105263158</v>
      </c>
      <c r="N24" s="89"/>
      <c r="Q24" s="55"/>
    </row>
    <row r="25" spans="2:17" ht="13.5" customHeight="1">
      <c r="B25" s="17"/>
      <c r="C25" s="16" t="s">
        <v>30</v>
      </c>
      <c r="D25" s="50">
        <f t="shared" si="3"/>
        <v>720</v>
      </c>
      <c r="E25" s="50">
        <v>209</v>
      </c>
      <c r="F25" s="50">
        <v>12</v>
      </c>
      <c r="G25" s="50">
        <v>499</v>
      </c>
      <c r="H25" s="50">
        <v>0</v>
      </c>
      <c r="I25" s="86">
        <f t="shared" si="1"/>
        <v>69.30555555555556</v>
      </c>
      <c r="J25" s="87"/>
      <c r="K25" s="50">
        <v>492</v>
      </c>
      <c r="L25" s="50">
        <v>0</v>
      </c>
      <c r="M25" s="88">
        <f t="shared" si="2"/>
        <v>98.59719438877755</v>
      </c>
      <c r="N25" s="89"/>
      <c r="Q25" s="55"/>
    </row>
    <row r="26" spans="2:14" ht="13.5" customHeight="1">
      <c r="B26" s="17"/>
      <c r="C26" s="16" t="s">
        <v>31</v>
      </c>
      <c r="D26" s="50">
        <f t="shared" si="3"/>
        <v>126</v>
      </c>
      <c r="E26" s="50">
        <v>67</v>
      </c>
      <c r="F26" s="50">
        <v>0</v>
      </c>
      <c r="G26" s="50">
        <v>53</v>
      </c>
      <c r="H26" s="50">
        <v>6</v>
      </c>
      <c r="I26" s="86">
        <f t="shared" si="1"/>
        <v>46.82539682539682</v>
      </c>
      <c r="J26" s="87"/>
      <c r="K26" s="50">
        <v>59</v>
      </c>
      <c r="L26" s="50">
        <v>0</v>
      </c>
      <c r="M26" s="88">
        <f t="shared" si="2"/>
        <v>100</v>
      </c>
      <c r="N26" s="89"/>
    </row>
    <row r="27" spans="2:14" ht="13.5" customHeight="1">
      <c r="B27" s="17"/>
      <c r="C27" s="16" t="s">
        <v>35</v>
      </c>
      <c r="D27" s="50">
        <f t="shared" si="3"/>
        <v>9045</v>
      </c>
      <c r="E27" s="50">
        <v>4810</v>
      </c>
      <c r="F27" s="50">
        <v>443</v>
      </c>
      <c r="G27" s="50">
        <v>3789</v>
      </c>
      <c r="H27" s="50">
        <v>3</v>
      </c>
      <c r="I27" s="86">
        <f t="shared" si="1"/>
        <v>41.923714759535656</v>
      </c>
      <c r="J27" s="87"/>
      <c r="K27" s="50">
        <v>3357</v>
      </c>
      <c r="L27" s="50">
        <v>67</v>
      </c>
      <c r="M27" s="88">
        <f t="shared" si="2"/>
        <v>90.29535864978902</v>
      </c>
      <c r="N27" s="89"/>
    </row>
    <row r="28" spans="2:14" ht="13.5" customHeight="1">
      <c r="B28" s="17"/>
      <c r="C28" s="16" t="s">
        <v>36</v>
      </c>
      <c r="D28" s="50">
        <f t="shared" si="3"/>
        <v>9754</v>
      </c>
      <c r="E28" s="50">
        <v>5632</v>
      </c>
      <c r="F28" s="50">
        <v>635</v>
      </c>
      <c r="G28" s="50">
        <v>3482</v>
      </c>
      <c r="H28" s="50">
        <v>5</v>
      </c>
      <c r="I28" s="86">
        <f t="shared" si="1"/>
        <v>35.749436128767684</v>
      </c>
      <c r="J28" s="87"/>
      <c r="K28" s="50">
        <v>2876</v>
      </c>
      <c r="L28" s="50">
        <v>128</v>
      </c>
      <c r="M28" s="88">
        <f t="shared" si="2"/>
        <v>86.14855176369373</v>
      </c>
      <c r="N28" s="89"/>
    </row>
    <row r="29" spans="2:14" ht="13.5" customHeight="1">
      <c r="B29" s="17"/>
      <c r="C29" s="16" t="s">
        <v>32</v>
      </c>
      <c r="D29" s="50">
        <f t="shared" si="3"/>
        <v>937</v>
      </c>
      <c r="E29" s="50">
        <v>483</v>
      </c>
      <c r="F29" s="50">
        <v>132</v>
      </c>
      <c r="G29" s="50">
        <v>322</v>
      </c>
      <c r="H29" s="50">
        <v>0</v>
      </c>
      <c r="I29" s="86">
        <f t="shared" si="1"/>
        <v>34.36499466382071</v>
      </c>
      <c r="J29" s="87"/>
      <c r="K29" s="50">
        <v>299</v>
      </c>
      <c r="L29" s="50">
        <v>0</v>
      </c>
      <c r="M29" s="88">
        <f t="shared" si="2"/>
        <v>92.85714285714285</v>
      </c>
      <c r="N29" s="89"/>
    </row>
    <row r="30" spans="2:14" ht="13.5" customHeight="1">
      <c r="B30" s="17"/>
      <c r="C30" s="16" t="s">
        <v>37</v>
      </c>
      <c r="D30" s="50">
        <f t="shared" si="3"/>
        <v>3444</v>
      </c>
      <c r="E30" s="50">
        <v>3363</v>
      </c>
      <c r="F30" s="50">
        <v>0</v>
      </c>
      <c r="G30" s="50">
        <v>81</v>
      </c>
      <c r="H30" s="50">
        <v>0</v>
      </c>
      <c r="I30" s="86">
        <f t="shared" si="1"/>
        <v>2.35191637630662</v>
      </c>
      <c r="J30" s="87"/>
      <c r="K30" s="50">
        <v>81</v>
      </c>
      <c r="L30" s="50">
        <v>0</v>
      </c>
      <c r="M30" s="88">
        <f t="shared" si="2"/>
        <v>100</v>
      </c>
      <c r="N30" s="89"/>
    </row>
    <row r="31" spans="2:14" ht="13.5" customHeight="1">
      <c r="B31" s="17"/>
      <c r="C31" s="20" t="s">
        <v>55</v>
      </c>
      <c r="D31" s="50">
        <f t="shared" si="3"/>
        <v>2324</v>
      </c>
      <c r="E31" s="50">
        <v>1296</v>
      </c>
      <c r="F31" s="50">
        <v>10</v>
      </c>
      <c r="G31" s="50">
        <v>1014</v>
      </c>
      <c r="H31" s="50">
        <v>4</v>
      </c>
      <c r="I31" s="86">
        <f t="shared" si="1"/>
        <v>43.80378657487091</v>
      </c>
      <c r="J31" s="87"/>
      <c r="K31" s="50">
        <v>993</v>
      </c>
      <c r="L31" s="50">
        <v>7</v>
      </c>
      <c r="M31" s="88">
        <f t="shared" si="2"/>
        <v>98.23182711198429</v>
      </c>
      <c r="N31" s="89"/>
    </row>
    <row r="32" spans="2:14" ht="13.5" customHeight="1">
      <c r="B32" s="17"/>
      <c r="C32" s="20" t="s">
        <v>44</v>
      </c>
      <c r="D32" s="50">
        <f>SUM(E32:H32)</f>
        <v>1040</v>
      </c>
      <c r="E32" s="50">
        <v>777</v>
      </c>
      <c r="F32" s="50">
        <v>4</v>
      </c>
      <c r="G32" s="50">
        <v>255</v>
      </c>
      <c r="H32" s="50">
        <v>4</v>
      </c>
      <c r="I32" s="86">
        <f t="shared" si="1"/>
        <v>24.903846153846153</v>
      </c>
      <c r="J32" s="87"/>
      <c r="K32" s="50">
        <v>254</v>
      </c>
      <c r="L32" s="50">
        <v>1</v>
      </c>
      <c r="M32" s="88">
        <f t="shared" si="2"/>
        <v>98.45559845559846</v>
      </c>
      <c r="N32" s="89"/>
    </row>
    <row r="33" spans="2:14" ht="13.5" customHeight="1">
      <c r="B33" s="17"/>
      <c r="C33" s="20" t="s">
        <v>50</v>
      </c>
      <c r="D33" s="50">
        <f>SUM(E33:H33)</f>
        <v>108</v>
      </c>
      <c r="E33" s="50">
        <v>52</v>
      </c>
      <c r="F33" s="50">
        <v>0</v>
      </c>
      <c r="G33" s="50">
        <v>56</v>
      </c>
      <c r="H33" s="50">
        <v>0</v>
      </c>
      <c r="I33" s="86">
        <f t="shared" si="1"/>
        <v>51.85185185185185</v>
      </c>
      <c r="J33" s="87"/>
      <c r="K33" s="50">
        <v>56</v>
      </c>
      <c r="L33" s="50">
        <v>0</v>
      </c>
      <c r="M33" s="88">
        <f t="shared" si="2"/>
        <v>99.99999999999999</v>
      </c>
      <c r="N33" s="89"/>
    </row>
    <row r="34" spans="2:14" ht="13.5" customHeight="1">
      <c r="B34" s="17"/>
      <c r="C34" s="16" t="s">
        <v>33</v>
      </c>
      <c r="D34" s="50">
        <f>SUM(E34:H34)</f>
        <v>2056</v>
      </c>
      <c r="E34" s="50">
        <v>557</v>
      </c>
      <c r="F34" s="50">
        <v>110</v>
      </c>
      <c r="G34" s="50">
        <v>1389</v>
      </c>
      <c r="H34" s="50">
        <v>0</v>
      </c>
      <c r="I34" s="86">
        <f t="shared" si="1"/>
        <v>67.55836575875487</v>
      </c>
      <c r="J34" s="87"/>
      <c r="K34" s="50">
        <v>1289</v>
      </c>
      <c r="L34" s="50">
        <v>15</v>
      </c>
      <c r="M34" s="88">
        <f t="shared" si="2"/>
        <v>93.88048956083513</v>
      </c>
      <c r="N34" s="89"/>
    </row>
    <row r="35" spans="2:14" ht="13.5" customHeight="1">
      <c r="B35" s="17"/>
      <c r="C35" s="16" t="s">
        <v>144</v>
      </c>
      <c r="D35" s="50">
        <f>D11-SUM(D12:D34)</f>
        <v>17735</v>
      </c>
      <c r="E35" s="50">
        <f>E11-SUM(E12:E34)</f>
        <v>12545</v>
      </c>
      <c r="F35" s="50">
        <f>F11-SUM(F12:F34)</f>
        <v>350</v>
      </c>
      <c r="G35" s="50">
        <f>G11-SUM(G12:G34)</f>
        <v>4828</v>
      </c>
      <c r="H35" s="50">
        <f>H11-SUM(H12:H34)</f>
        <v>12</v>
      </c>
      <c r="I35" s="86">
        <f t="shared" si="1"/>
        <v>27.29066817028475</v>
      </c>
      <c r="J35" s="87"/>
      <c r="K35" s="50">
        <f>K11-SUM(K12:K34)</f>
        <v>4327</v>
      </c>
      <c r="L35" s="50">
        <f>L11-SUM(L12:L34)</f>
        <v>119</v>
      </c>
      <c r="M35" s="88">
        <f t="shared" si="2"/>
        <v>91.85950413223141</v>
      </c>
      <c r="N35" s="89"/>
    </row>
    <row r="36" spans="2:14" ht="13.5" customHeight="1">
      <c r="B36" s="90" t="s">
        <v>121</v>
      </c>
      <c r="C36" s="85"/>
      <c r="D36" s="50">
        <f aca="true" t="shared" si="4" ref="D36:D44">SUM(E36:H36)</f>
        <v>92764</v>
      </c>
      <c r="E36" s="50">
        <v>59098</v>
      </c>
      <c r="F36" s="50">
        <v>1457</v>
      </c>
      <c r="G36" s="50">
        <v>32112</v>
      </c>
      <c r="H36" s="50">
        <v>97</v>
      </c>
      <c r="I36" s="86">
        <f t="shared" si="1"/>
        <v>34.72144366349015</v>
      </c>
      <c r="J36" s="87"/>
      <c r="K36" s="50">
        <v>29364</v>
      </c>
      <c r="L36" s="50">
        <v>597</v>
      </c>
      <c r="M36" s="88">
        <f t="shared" si="2"/>
        <v>93.02058430873359</v>
      </c>
      <c r="N36" s="89"/>
    </row>
    <row r="37" spans="2:14" ht="13.5" customHeight="1">
      <c r="B37" s="15"/>
      <c r="C37" s="15" t="s">
        <v>39</v>
      </c>
      <c r="D37" s="50">
        <f t="shared" si="4"/>
        <v>179</v>
      </c>
      <c r="E37" s="50">
        <v>159</v>
      </c>
      <c r="F37" s="50">
        <v>0</v>
      </c>
      <c r="G37" s="50">
        <v>20</v>
      </c>
      <c r="H37" s="50">
        <v>0</v>
      </c>
      <c r="I37" s="86">
        <f t="shared" si="1"/>
        <v>11.1731843575419</v>
      </c>
      <c r="J37" s="87"/>
      <c r="K37" s="50">
        <v>19</v>
      </c>
      <c r="L37" s="50">
        <v>1</v>
      </c>
      <c r="M37" s="88">
        <f t="shared" si="2"/>
        <v>100</v>
      </c>
      <c r="N37" s="89"/>
    </row>
    <row r="38" spans="2:14" ht="13.5" customHeight="1">
      <c r="B38" s="17"/>
      <c r="C38" s="16" t="s">
        <v>47</v>
      </c>
      <c r="D38" s="50">
        <f t="shared" si="4"/>
        <v>5719</v>
      </c>
      <c r="E38" s="50">
        <v>3535</v>
      </c>
      <c r="F38" s="50">
        <v>315</v>
      </c>
      <c r="G38" s="50">
        <v>1866</v>
      </c>
      <c r="H38" s="50">
        <v>3</v>
      </c>
      <c r="I38" s="86">
        <f t="shared" si="1"/>
        <v>32.680538555691555</v>
      </c>
      <c r="J38" s="87"/>
      <c r="K38" s="50">
        <v>1609</v>
      </c>
      <c r="L38" s="50">
        <v>16</v>
      </c>
      <c r="M38" s="88">
        <f t="shared" si="2"/>
        <v>86.94489031567683</v>
      </c>
      <c r="N38" s="89"/>
    </row>
    <row r="39" spans="2:14" ht="13.5" customHeight="1">
      <c r="B39" s="17"/>
      <c r="C39" s="16" t="s">
        <v>48</v>
      </c>
      <c r="D39" s="50">
        <f t="shared" si="4"/>
        <v>969</v>
      </c>
      <c r="E39" s="50">
        <v>285</v>
      </c>
      <c r="F39" s="50">
        <v>22</v>
      </c>
      <c r="G39" s="50">
        <v>661</v>
      </c>
      <c r="H39" s="50">
        <v>1</v>
      </c>
      <c r="I39" s="86">
        <f t="shared" si="1"/>
        <v>68.31785345717235</v>
      </c>
      <c r="J39" s="87"/>
      <c r="K39" s="50">
        <v>621</v>
      </c>
      <c r="L39" s="50">
        <v>4</v>
      </c>
      <c r="M39" s="88">
        <f t="shared" si="2"/>
        <v>94.41087613293051</v>
      </c>
      <c r="N39" s="89"/>
    </row>
    <row r="40" spans="2:14" ht="13.5" customHeight="1">
      <c r="B40" s="17"/>
      <c r="C40" s="16" t="s">
        <v>43</v>
      </c>
      <c r="D40" s="50">
        <f t="shared" si="4"/>
        <v>7041</v>
      </c>
      <c r="E40" s="50">
        <v>6728</v>
      </c>
      <c r="F40" s="50">
        <v>20</v>
      </c>
      <c r="G40" s="50">
        <v>293</v>
      </c>
      <c r="H40" s="50">
        <v>0</v>
      </c>
      <c r="I40" s="86">
        <f t="shared" si="1"/>
        <v>4.16134071864792</v>
      </c>
      <c r="J40" s="87"/>
      <c r="K40" s="50">
        <v>280</v>
      </c>
      <c r="L40" s="50">
        <v>0</v>
      </c>
      <c r="M40" s="88">
        <f t="shared" si="2"/>
        <v>95.56313993174061</v>
      </c>
      <c r="N40" s="89"/>
    </row>
    <row r="41" spans="2:14" ht="13.5" customHeight="1">
      <c r="B41" s="17"/>
      <c r="C41" s="16" t="s">
        <v>38</v>
      </c>
      <c r="D41" s="50">
        <f t="shared" si="4"/>
        <v>18925</v>
      </c>
      <c r="E41" s="50">
        <v>5410</v>
      </c>
      <c r="F41" s="50">
        <v>42</v>
      </c>
      <c r="G41" s="50">
        <v>13470</v>
      </c>
      <c r="H41" s="50">
        <v>3</v>
      </c>
      <c r="I41" s="86">
        <f t="shared" si="1"/>
        <v>71.19154557463672</v>
      </c>
      <c r="J41" s="87"/>
      <c r="K41" s="50">
        <v>13446</v>
      </c>
      <c r="L41" s="50">
        <v>4</v>
      </c>
      <c r="M41" s="88">
        <f t="shared" si="2"/>
        <v>99.82928820604172</v>
      </c>
      <c r="N41" s="89"/>
    </row>
    <row r="42" spans="2:14" ht="13.5" customHeight="1">
      <c r="B42" s="17"/>
      <c r="C42" s="16" t="s">
        <v>40</v>
      </c>
      <c r="D42" s="50">
        <f t="shared" si="4"/>
        <v>2569</v>
      </c>
      <c r="E42" s="50">
        <v>1028</v>
      </c>
      <c r="F42" s="50">
        <v>16</v>
      </c>
      <c r="G42" s="50">
        <v>1525</v>
      </c>
      <c r="H42" s="50">
        <v>0</v>
      </c>
      <c r="I42" s="86">
        <f t="shared" si="1"/>
        <v>59.36161930712339</v>
      </c>
      <c r="J42" s="87"/>
      <c r="K42" s="50">
        <v>1515</v>
      </c>
      <c r="L42" s="50">
        <v>1</v>
      </c>
      <c r="M42" s="88">
        <f t="shared" si="2"/>
        <v>99.40983606557377</v>
      </c>
      <c r="N42" s="89"/>
    </row>
    <row r="43" spans="2:14" ht="13.5" customHeight="1">
      <c r="B43" s="17"/>
      <c r="C43" s="16" t="s">
        <v>41</v>
      </c>
      <c r="D43" s="50">
        <f t="shared" si="4"/>
        <v>682</v>
      </c>
      <c r="E43" s="50">
        <v>455</v>
      </c>
      <c r="F43" s="50">
        <v>9</v>
      </c>
      <c r="G43" s="50">
        <v>217</v>
      </c>
      <c r="H43" s="50">
        <v>1</v>
      </c>
      <c r="I43" s="86">
        <f t="shared" si="1"/>
        <v>31.964809384164223</v>
      </c>
      <c r="J43" s="87"/>
      <c r="K43" s="50">
        <v>208</v>
      </c>
      <c r="L43" s="50">
        <v>0</v>
      </c>
      <c r="M43" s="88">
        <f t="shared" si="2"/>
        <v>95.41284403669724</v>
      </c>
      <c r="N43" s="89"/>
    </row>
    <row r="44" spans="2:14" ht="13.5" customHeight="1">
      <c r="B44" s="17"/>
      <c r="C44" s="16" t="s">
        <v>42</v>
      </c>
      <c r="D44" s="50">
        <f t="shared" si="4"/>
        <v>3029</v>
      </c>
      <c r="E44" s="50">
        <v>1240</v>
      </c>
      <c r="F44" s="50">
        <v>43</v>
      </c>
      <c r="G44" s="50">
        <v>1745</v>
      </c>
      <c r="H44" s="50">
        <v>1</v>
      </c>
      <c r="I44" s="86">
        <f t="shared" si="1"/>
        <v>57.64278639815121</v>
      </c>
      <c r="J44" s="87"/>
      <c r="K44" s="50">
        <v>1737</v>
      </c>
      <c r="L44" s="50">
        <v>2</v>
      </c>
      <c r="M44" s="88">
        <f t="shared" si="2"/>
        <v>99.59908361970217</v>
      </c>
      <c r="N44" s="89"/>
    </row>
    <row r="45" spans="2:14" ht="13.5" customHeight="1">
      <c r="B45" s="18"/>
      <c r="C45" s="19" t="s">
        <v>49</v>
      </c>
      <c r="D45" s="51">
        <f>D36-SUM(D37:D44)</f>
        <v>53651</v>
      </c>
      <c r="E45" s="51">
        <f>E36-SUM(E37:E44)</f>
        <v>40258</v>
      </c>
      <c r="F45" s="51">
        <f>F36-SUM(F37:F44)</f>
        <v>990</v>
      </c>
      <c r="G45" s="51">
        <f>G36-SUM(G37:G44)</f>
        <v>12315</v>
      </c>
      <c r="H45" s="51">
        <f>H36-SUM(H37:H44)</f>
        <v>88</v>
      </c>
      <c r="I45" s="91">
        <f t="shared" si="1"/>
        <v>23.11792883636838</v>
      </c>
      <c r="J45" s="92"/>
      <c r="K45" s="51">
        <f>K36-SUM(K37:K44)</f>
        <v>9929</v>
      </c>
      <c r="L45" s="51">
        <f>L36-SUM(L37:L44)</f>
        <v>569</v>
      </c>
      <c r="M45" s="93">
        <f t="shared" si="2"/>
        <v>84.64081270660324</v>
      </c>
      <c r="N45" s="94"/>
    </row>
    <row r="46" spans="2:14" ht="13.5" customHeight="1">
      <c r="B46" s="25" t="s">
        <v>158</v>
      </c>
      <c r="D46" s="25"/>
      <c r="E46" s="25"/>
      <c r="F46" s="25"/>
      <c r="G46" s="25"/>
      <c r="H46" s="25"/>
      <c r="I46" s="25"/>
      <c r="J46" s="25"/>
      <c r="K46" s="25"/>
      <c r="L46" s="3"/>
      <c r="M46" s="3"/>
      <c r="N46" s="3"/>
    </row>
    <row r="47" spans="2:14" ht="13.5" customHeight="1">
      <c r="B47" s="28" t="s">
        <v>157</v>
      </c>
      <c r="D47" s="25"/>
      <c r="E47" s="25"/>
      <c r="F47" s="25"/>
      <c r="G47" s="25"/>
      <c r="H47" s="25"/>
      <c r="I47" s="25"/>
      <c r="J47" s="25"/>
      <c r="K47" s="25"/>
      <c r="L47" s="3"/>
      <c r="M47" s="3"/>
      <c r="N47" s="3"/>
    </row>
    <row r="48" spans="2:14" ht="13.5" customHeight="1">
      <c r="B48" s="25" t="s">
        <v>159</v>
      </c>
      <c r="D48" s="25"/>
      <c r="E48" s="25"/>
      <c r="F48" s="25"/>
      <c r="G48" s="25"/>
      <c r="H48" s="25"/>
      <c r="I48" s="25"/>
      <c r="J48" s="25"/>
      <c r="K48" s="25"/>
      <c r="L48" s="3"/>
      <c r="M48" s="3"/>
      <c r="N48" s="3"/>
    </row>
    <row r="49" spans="2:14" ht="13.5" customHeight="1">
      <c r="B49" s="25" t="s">
        <v>160</v>
      </c>
      <c r="D49" s="25"/>
      <c r="E49" s="25"/>
      <c r="F49" s="25"/>
      <c r="G49" s="25"/>
      <c r="H49" s="25"/>
      <c r="I49" s="25"/>
      <c r="J49" s="25"/>
      <c r="K49" s="25"/>
      <c r="L49" s="3"/>
      <c r="M49" s="3"/>
      <c r="N49" s="3"/>
    </row>
    <row r="50" spans="2:14" ht="13.5" customHeight="1">
      <c r="B50" s="47" t="s">
        <v>161</v>
      </c>
      <c r="D50" s="25"/>
      <c r="E50" s="25"/>
      <c r="F50" s="25"/>
      <c r="G50" s="25"/>
      <c r="H50" s="25"/>
      <c r="I50" s="25"/>
      <c r="J50" s="25"/>
      <c r="K50" s="25"/>
      <c r="L50" s="3"/>
      <c r="M50" s="3"/>
      <c r="N50" s="3"/>
    </row>
    <row r="51" spans="2:11" ht="13.5" customHeight="1">
      <c r="B51" s="25" t="s">
        <v>162</v>
      </c>
      <c r="D51" s="25"/>
      <c r="E51" s="25"/>
      <c r="F51" s="25"/>
      <c r="G51" s="25"/>
      <c r="H51" s="25"/>
      <c r="I51" s="25"/>
      <c r="J51" s="25"/>
      <c r="K51" s="25"/>
    </row>
  </sheetData>
  <mergeCells count="92">
    <mergeCell ref="I45:J45"/>
    <mergeCell ref="M45:N45"/>
    <mergeCell ref="I40:J40"/>
    <mergeCell ref="M40:N40"/>
    <mergeCell ref="I44:J44"/>
    <mergeCell ref="M44:N44"/>
    <mergeCell ref="I43:J43"/>
    <mergeCell ref="M43:N43"/>
    <mergeCell ref="I42:J42"/>
    <mergeCell ref="M42:N42"/>
    <mergeCell ref="I39:J39"/>
    <mergeCell ref="M39:N39"/>
    <mergeCell ref="I41:J41"/>
    <mergeCell ref="M41:N41"/>
    <mergeCell ref="I37:J37"/>
    <mergeCell ref="M37:N37"/>
    <mergeCell ref="I38:J38"/>
    <mergeCell ref="M38:N38"/>
    <mergeCell ref="I35:J35"/>
    <mergeCell ref="M35:N35"/>
    <mergeCell ref="B36:C36"/>
    <mergeCell ref="I36:J36"/>
    <mergeCell ref="M36:N36"/>
    <mergeCell ref="I33:J33"/>
    <mergeCell ref="M33:N33"/>
    <mergeCell ref="I34:J34"/>
    <mergeCell ref="M34:N34"/>
    <mergeCell ref="I31:J31"/>
    <mergeCell ref="M31:N31"/>
    <mergeCell ref="I32:J32"/>
    <mergeCell ref="M32:N32"/>
    <mergeCell ref="I29:J29"/>
    <mergeCell ref="M29:N29"/>
    <mergeCell ref="I30:J30"/>
    <mergeCell ref="M30:N30"/>
    <mergeCell ref="I27:J27"/>
    <mergeCell ref="M27:N27"/>
    <mergeCell ref="I28:J28"/>
    <mergeCell ref="M28:N28"/>
    <mergeCell ref="I25:J25"/>
    <mergeCell ref="M25:N25"/>
    <mergeCell ref="I26:J26"/>
    <mergeCell ref="M26:N26"/>
    <mergeCell ref="I23:J23"/>
    <mergeCell ref="M23:N23"/>
    <mergeCell ref="I24:J24"/>
    <mergeCell ref="M24:N24"/>
    <mergeCell ref="I21:J21"/>
    <mergeCell ref="M21:N21"/>
    <mergeCell ref="I22:J22"/>
    <mergeCell ref="M22:N22"/>
    <mergeCell ref="I19:J19"/>
    <mergeCell ref="M19:N19"/>
    <mergeCell ref="I20:J20"/>
    <mergeCell ref="M20:N20"/>
    <mergeCell ref="I15:J15"/>
    <mergeCell ref="M15:N15"/>
    <mergeCell ref="I18:J18"/>
    <mergeCell ref="M18:N18"/>
    <mergeCell ref="I16:J16"/>
    <mergeCell ref="M16:N16"/>
    <mergeCell ref="I17:J17"/>
    <mergeCell ref="M17:N17"/>
    <mergeCell ref="I13:J13"/>
    <mergeCell ref="M13:N13"/>
    <mergeCell ref="I14:J14"/>
    <mergeCell ref="M14:N14"/>
    <mergeCell ref="B11:C11"/>
    <mergeCell ref="I11:J11"/>
    <mergeCell ref="M11:N11"/>
    <mergeCell ref="I12:J12"/>
    <mergeCell ref="M12:N12"/>
    <mergeCell ref="M7:N7"/>
    <mergeCell ref="J8:J9"/>
    <mergeCell ref="N8:N9"/>
    <mergeCell ref="B10:C10"/>
    <mergeCell ref="I10:J10"/>
    <mergeCell ref="M10:N10"/>
    <mergeCell ref="D5:J5"/>
    <mergeCell ref="K5:N5"/>
    <mergeCell ref="B6:C8"/>
    <mergeCell ref="D6:D8"/>
    <mergeCell ref="E6:E8"/>
    <mergeCell ref="F6:F8"/>
    <mergeCell ref="G6:G8"/>
    <mergeCell ref="H6:H8"/>
    <mergeCell ref="I6:J7"/>
    <mergeCell ref="M6:N6"/>
    <mergeCell ref="Q23:Q25"/>
    <mergeCell ref="R9:R11"/>
    <mergeCell ref="Q16:Q18"/>
    <mergeCell ref="T16:T18"/>
  </mergeCells>
  <printOptions/>
  <pageMargins left="0.5905511811023623" right="0.3937007874015748" top="0.984251968503937" bottom="0.984251968503937" header="0.5118110236220472" footer="0.5118110236220472"/>
  <pageSetup horizontalDpi="600" verticalDpi="600" orientation="portrait" paperSize="9" scale="90" r:id="rId2"/>
  <headerFooter alignWithMargins="0">
    <oddHeader>&amp;R&amp;"ＭＳ 明朝,標準"&amp;10&amp;A</oddHeader>
  </headerFooter>
  <drawing r:id="rId1"/>
</worksheet>
</file>

<file path=xl/worksheets/sheet2.xml><?xml version="1.0" encoding="utf-8"?>
<worksheet xmlns="http://schemas.openxmlformats.org/spreadsheetml/2006/main" xmlns:r="http://schemas.openxmlformats.org/officeDocument/2006/relationships">
  <dimension ref="B2:T50"/>
  <sheetViews>
    <sheetView zoomScaleSheetLayoutView="100" workbookViewId="0" topLeftCell="A1">
      <selection activeCell="A1" sqref="A1"/>
    </sheetView>
  </sheetViews>
  <sheetFormatPr defaultColWidth="9.00390625" defaultRowHeight="13.5" customHeight="1"/>
  <cols>
    <col min="1" max="1" width="3.75390625" style="0" customWidth="1"/>
    <col min="2" max="2" width="2.75390625" style="0" customWidth="1"/>
    <col min="3" max="3" width="20.00390625" style="0" customWidth="1"/>
    <col min="4" max="4" width="13.00390625" style="0" bestFit="1" customWidth="1"/>
    <col min="5" max="5" width="10.75390625" style="0" customWidth="1"/>
    <col min="7" max="7" width="10.75390625" style="0" bestFit="1" customWidth="1"/>
    <col min="8" max="8" width="8.625" style="0" customWidth="1"/>
    <col min="9" max="9" width="4.125" style="0" customWidth="1"/>
    <col min="10" max="10" width="3.75390625" style="0" customWidth="1"/>
    <col min="11" max="11" width="10.25390625" style="0" customWidth="1"/>
    <col min="12" max="12" width="7.875" style="0" customWidth="1"/>
    <col min="13" max="13" width="4.125" style="0" customWidth="1"/>
    <col min="14" max="15" width="5.625" style="0" customWidth="1"/>
    <col min="16" max="16" width="7.75390625" style="0" customWidth="1"/>
  </cols>
  <sheetData>
    <row r="1" ht="15" customHeight="1"/>
    <row r="2" spans="2:14" ht="15" customHeight="1">
      <c r="B2" s="26"/>
      <c r="C2" s="48"/>
      <c r="D2" s="26"/>
      <c r="E2" s="26"/>
      <c r="F2" s="26"/>
      <c r="G2" s="26"/>
      <c r="H2" s="1"/>
      <c r="I2" s="27"/>
      <c r="J2" s="1"/>
      <c r="K2" s="1"/>
      <c r="L2" s="1"/>
      <c r="M2" s="27"/>
      <c r="N2" s="2"/>
    </row>
    <row r="3" spans="3:14" ht="13.5" customHeight="1" thickBot="1">
      <c r="C3" s="29"/>
      <c r="D3" s="29"/>
      <c r="E3" s="29"/>
      <c r="F3" s="29"/>
      <c r="G3" s="29"/>
      <c r="H3" s="29"/>
      <c r="J3" s="30"/>
      <c r="K3" s="30"/>
      <c r="L3" s="30"/>
      <c r="M3" s="30"/>
      <c r="N3" s="30" t="s">
        <v>149</v>
      </c>
    </row>
    <row r="4" spans="2:14" ht="13.5" customHeight="1" thickTop="1">
      <c r="B4" s="5"/>
      <c r="C4" s="31"/>
      <c r="D4" s="117" t="s">
        <v>0</v>
      </c>
      <c r="E4" s="118"/>
      <c r="F4" s="118"/>
      <c r="G4" s="118"/>
      <c r="H4" s="118"/>
      <c r="I4" s="118"/>
      <c r="J4" s="119"/>
      <c r="K4" s="120" t="s">
        <v>1</v>
      </c>
      <c r="L4" s="121"/>
      <c r="M4" s="121"/>
      <c r="N4" s="121"/>
    </row>
    <row r="5" spans="2:14" ht="13.5" customHeight="1">
      <c r="B5" s="122" t="s">
        <v>2</v>
      </c>
      <c r="C5" s="123"/>
      <c r="D5" s="124" t="s">
        <v>3</v>
      </c>
      <c r="E5" s="126" t="s">
        <v>145</v>
      </c>
      <c r="F5" s="128" t="s">
        <v>123</v>
      </c>
      <c r="G5" s="128" t="s">
        <v>52</v>
      </c>
      <c r="H5" s="126" t="s">
        <v>146</v>
      </c>
      <c r="I5" s="130" t="s">
        <v>130</v>
      </c>
      <c r="J5" s="131"/>
      <c r="K5" s="7"/>
      <c r="L5" s="7"/>
      <c r="M5" s="134" t="s">
        <v>5</v>
      </c>
      <c r="N5" s="135"/>
    </row>
    <row r="6" spans="2:14" ht="13.5" customHeight="1">
      <c r="B6" s="122"/>
      <c r="C6" s="123"/>
      <c r="D6" s="125"/>
      <c r="E6" s="127"/>
      <c r="F6" s="129"/>
      <c r="G6" s="129"/>
      <c r="H6" s="127"/>
      <c r="I6" s="132"/>
      <c r="J6" s="133"/>
      <c r="K6" s="32" t="s">
        <v>6</v>
      </c>
      <c r="L6" s="32" t="s">
        <v>7</v>
      </c>
      <c r="M6" s="106" t="s">
        <v>8</v>
      </c>
      <c r="N6" s="107"/>
    </row>
    <row r="7" spans="2:14" ht="16.5" customHeight="1">
      <c r="B7" s="122"/>
      <c r="C7" s="123"/>
      <c r="D7" s="125"/>
      <c r="E7" s="127"/>
      <c r="F7" s="129"/>
      <c r="G7" s="129"/>
      <c r="H7" s="127"/>
      <c r="I7" s="33" t="s">
        <v>9</v>
      </c>
      <c r="J7" s="108" t="s">
        <v>10</v>
      </c>
      <c r="K7" s="34"/>
      <c r="L7" s="34"/>
      <c r="M7" s="33" t="s">
        <v>11</v>
      </c>
      <c r="N7" s="110" t="s">
        <v>10</v>
      </c>
    </row>
    <row r="8" spans="3:18" ht="13.5" customHeight="1">
      <c r="C8" s="35"/>
      <c r="D8" s="36" t="s">
        <v>12</v>
      </c>
      <c r="E8" s="36"/>
      <c r="F8" s="36"/>
      <c r="G8" s="36" t="s">
        <v>13</v>
      </c>
      <c r="H8" s="36" t="s">
        <v>14</v>
      </c>
      <c r="I8" s="38" t="s">
        <v>69</v>
      </c>
      <c r="J8" s="109"/>
      <c r="K8" s="36" t="s">
        <v>16</v>
      </c>
      <c r="L8" s="36" t="s">
        <v>17</v>
      </c>
      <c r="M8" s="33" t="s">
        <v>9</v>
      </c>
      <c r="N8" s="110"/>
      <c r="R8" s="137"/>
    </row>
    <row r="9" spans="2:18" ht="13.5" customHeight="1">
      <c r="B9" s="111" t="s">
        <v>18</v>
      </c>
      <c r="C9" s="112"/>
      <c r="D9" s="39">
        <f aca="true" t="shared" si="0" ref="D9:D33">SUM(E9:H9)</f>
        <v>386202</v>
      </c>
      <c r="E9" s="40">
        <v>258849</v>
      </c>
      <c r="F9" s="40">
        <v>7324</v>
      </c>
      <c r="G9" s="40">
        <v>119789</v>
      </c>
      <c r="H9" s="40">
        <v>240</v>
      </c>
      <c r="I9" s="113">
        <f aca="true" t="shared" si="1" ref="I9:I44">(G9+H9)/D9%</f>
        <v>31.0793315415249</v>
      </c>
      <c r="J9" s="114"/>
      <c r="K9" s="40">
        <v>110373</v>
      </c>
      <c r="L9" s="40">
        <v>1326</v>
      </c>
      <c r="M9" s="115">
        <f aca="true" t="shared" si="2" ref="M9:M44">(K9+L9)/(G9+H9)%</f>
        <v>93.06001049746311</v>
      </c>
      <c r="N9" s="116"/>
      <c r="R9" s="137"/>
    </row>
    <row r="10" spans="2:18" ht="13.5" customHeight="1">
      <c r="B10" s="105" t="s">
        <v>120</v>
      </c>
      <c r="C10" s="104"/>
      <c r="D10" s="39">
        <f t="shared" si="0"/>
        <v>291189</v>
      </c>
      <c r="E10" s="39">
        <v>198680</v>
      </c>
      <c r="F10" s="39">
        <v>5863</v>
      </c>
      <c r="G10" s="39">
        <v>86489</v>
      </c>
      <c r="H10" s="39">
        <v>157</v>
      </c>
      <c r="I10" s="99">
        <f t="shared" si="1"/>
        <v>29.7559317144535</v>
      </c>
      <c r="J10" s="100"/>
      <c r="K10" s="39">
        <v>79845</v>
      </c>
      <c r="L10" s="39">
        <v>837</v>
      </c>
      <c r="M10" s="101">
        <f t="shared" si="2"/>
        <v>93.11682016480853</v>
      </c>
      <c r="N10" s="102"/>
      <c r="R10" s="137"/>
    </row>
    <row r="11" spans="2:14" ht="13.5" customHeight="1">
      <c r="B11" s="17"/>
      <c r="C11" s="42" t="s">
        <v>125</v>
      </c>
      <c r="D11" s="39">
        <f t="shared" si="0"/>
        <v>1312</v>
      </c>
      <c r="E11" s="39">
        <v>751</v>
      </c>
      <c r="F11" s="39">
        <v>3</v>
      </c>
      <c r="G11" s="39">
        <v>558</v>
      </c>
      <c r="H11" s="39">
        <v>0</v>
      </c>
      <c r="I11" s="99">
        <f t="shared" si="1"/>
        <v>42.53048780487805</v>
      </c>
      <c r="J11" s="100"/>
      <c r="K11" s="39">
        <v>557</v>
      </c>
      <c r="L11" s="39">
        <v>1</v>
      </c>
      <c r="M11" s="101">
        <f t="shared" si="2"/>
        <v>100</v>
      </c>
      <c r="N11" s="102"/>
    </row>
    <row r="12" spans="2:14" ht="13.5" customHeight="1">
      <c r="B12" s="17"/>
      <c r="C12" s="42" t="s">
        <v>126</v>
      </c>
      <c r="D12" s="39">
        <f t="shared" si="0"/>
        <v>3333</v>
      </c>
      <c r="E12" s="39">
        <v>1239</v>
      </c>
      <c r="F12" s="39">
        <v>9</v>
      </c>
      <c r="G12" s="39">
        <v>2085</v>
      </c>
      <c r="H12" s="39">
        <v>0</v>
      </c>
      <c r="I12" s="99">
        <f t="shared" si="1"/>
        <v>62.55625562556256</v>
      </c>
      <c r="J12" s="100"/>
      <c r="K12" s="39">
        <v>2072</v>
      </c>
      <c r="L12" s="39">
        <v>0</v>
      </c>
      <c r="M12" s="101">
        <f t="shared" si="2"/>
        <v>99.37649880095923</v>
      </c>
      <c r="N12" s="102"/>
    </row>
    <row r="13" spans="2:14" ht="13.5" customHeight="1">
      <c r="B13" s="17"/>
      <c r="C13" s="42" t="s">
        <v>127</v>
      </c>
      <c r="D13" s="39">
        <v>25785</v>
      </c>
      <c r="E13" s="39">
        <v>12501</v>
      </c>
      <c r="F13" s="39">
        <v>915</v>
      </c>
      <c r="G13" s="39">
        <v>12361</v>
      </c>
      <c r="H13" s="39">
        <v>8</v>
      </c>
      <c r="I13" s="99">
        <f t="shared" si="1"/>
        <v>47.9697498545666</v>
      </c>
      <c r="J13" s="100"/>
      <c r="K13" s="39">
        <v>11178</v>
      </c>
      <c r="L13" s="39">
        <v>142</v>
      </c>
      <c r="M13" s="101">
        <f t="shared" si="2"/>
        <v>91.51912038159917</v>
      </c>
      <c r="N13" s="102"/>
    </row>
    <row r="14" spans="2:20" ht="13.5" customHeight="1">
      <c r="B14" s="17"/>
      <c r="C14" s="42" t="s">
        <v>25</v>
      </c>
      <c r="D14" s="39">
        <v>11702</v>
      </c>
      <c r="E14" s="39">
        <v>7421</v>
      </c>
      <c r="F14" s="39">
        <v>769</v>
      </c>
      <c r="G14" s="39">
        <v>3509</v>
      </c>
      <c r="H14" s="39">
        <v>3</v>
      </c>
      <c r="I14" s="99">
        <f t="shared" si="1"/>
        <v>30.011963766877457</v>
      </c>
      <c r="J14" s="100"/>
      <c r="K14" s="39">
        <v>2690</v>
      </c>
      <c r="L14" s="39">
        <v>138</v>
      </c>
      <c r="M14" s="101">
        <f t="shared" si="2"/>
        <v>80.5239179954442</v>
      </c>
      <c r="N14" s="102"/>
      <c r="T14" s="24"/>
    </row>
    <row r="15" spans="2:20" ht="13.5" customHeight="1">
      <c r="B15" s="17"/>
      <c r="C15" s="42" t="s">
        <v>147</v>
      </c>
      <c r="D15" s="39">
        <f t="shared" si="0"/>
        <v>145880</v>
      </c>
      <c r="E15" s="39">
        <v>108454</v>
      </c>
      <c r="F15" s="39">
        <v>2064</v>
      </c>
      <c r="G15" s="39">
        <v>35308</v>
      </c>
      <c r="H15" s="39">
        <v>54</v>
      </c>
      <c r="I15" s="99">
        <f t="shared" si="1"/>
        <v>24.240471620510007</v>
      </c>
      <c r="J15" s="100"/>
      <c r="K15" s="39">
        <v>32902</v>
      </c>
      <c r="L15" s="39">
        <v>169</v>
      </c>
      <c r="M15" s="101">
        <f t="shared" si="2"/>
        <v>93.52129404445449</v>
      </c>
      <c r="N15" s="102"/>
      <c r="Q15" s="136"/>
      <c r="T15" s="137"/>
    </row>
    <row r="16" spans="2:20" ht="13.5" customHeight="1">
      <c r="B16" s="17"/>
      <c r="C16" s="42" t="s">
        <v>26</v>
      </c>
      <c r="D16" s="39">
        <f t="shared" si="0"/>
        <v>16892</v>
      </c>
      <c r="E16" s="39">
        <v>8304</v>
      </c>
      <c r="F16" s="39">
        <v>172</v>
      </c>
      <c r="G16" s="39">
        <v>8386</v>
      </c>
      <c r="H16" s="39">
        <v>30</v>
      </c>
      <c r="I16" s="99">
        <f t="shared" si="1"/>
        <v>49.82240113663273</v>
      </c>
      <c r="J16" s="100"/>
      <c r="K16" s="39">
        <v>8299</v>
      </c>
      <c r="L16" s="39">
        <v>14</v>
      </c>
      <c r="M16" s="101">
        <f t="shared" si="2"/>
        <v>98.77614068441065</v>
      </c>
      <c r="N16" s="102"/>
      <c r="Q16" s="136"/>
      <c r="T16" s="137"/>
    </row>
    <row r="17" spans="2:20" ht="13.5" customHeight="1">
      <c r="B17" s="17"/>
      <c r="C17" s="42" t="s">
        <v>135</v>
      </c>
      <c r="D17" s="39">
        <f t="shared" si="0"/>
        <v>4151</v>
      </c>
      <c r="E17" s="39">
        <v>1289</v>
      </c>
      <c r="F17" s="39">
        <v>32</v>
      </c>
      <c r="G17" s="39">
        <v>2829</v>
      </c>
      <c r="H17" s="39">
        <v>1</v>
      </c>
      <c r="I17" s="99">
        <f t="shared" si="1"/>
        <v>68.17634304986751</v>
      </c>
      <c r="J17" s="100"/>
      <c r="K17" s="39">
        <v>2735</v>
      </c>
      <c r="L17" s="39">
        <v>2</v>
      </c>
      <c r="M17" s="101">
        <f t="shared" si="2"/>
        <v>96.7137809187279</v>
      </c>
      <c r="N17" s="102"/>
      <c r="Q17" s="136"/>
      <c r="T17" s="137"/>
    </row>
    <row r="18" spans="2:14" ht="13.5" customHeight="1">
      <c r="B18" s="17"/>
      <c r="C18" s="42" t="s">
        <v>27</v>
      </c>
      <c r="D18" s="39">
        <f t="shared" si="0"/>
        <v>25935</v>
      </c>
      <c r="E18" s="39">
        <v>24270</v>
      </c>
      <c r="F18" s="39">
        <v>22</v>
      </c>
      <c r="G18" s="39">
        <v>1622</v>
      </c>
      <c r="H18" s="39">
        <v>21</v>
      </c>
      <c r="I18" s="99">
        <f t="shared" si="1"/>
        <v>6.3350684403315976</v>
      </c>
      <c r="J18" s="100"/>
      <c r="K18" s="39">
        <v>1553</v>
      </c>
      <c r="L18" s="39">
        <v>8</v>
      </c>
      <c r="M18" s="101">
        <f t="shared" si="2"/>
        <v>95.0091296409008</v>
      </c>
      <c r="N18" s="102"/>
    </row>
    <row r="19" spans="2:14" ht="13.5" customHeight="1">
      <c r="B19" s="17"/>
      <c r="C19" s="42" t="s">
        <v>34</v>
      </c>
      <c r="D19" s="39">
        <f t="shared" si="0"/>
        <v>2090</v>
      </c>
      <c r="E19" s="39">
        <v>1603</v>
      </c>
      <c r="F19" s="39">
        <v>14</v>
      </c>
      <c r="G19" s="39">
        <v>473</v>
      </c>
      <c r="H19" s="39">
        <v>0</v>
      </c>
      <c r="I19" s="99">
        <f t="shared" si="1"/>
        <v>22.63157894736842</v>
      </c>
      <c r="J19" s="100"/>
      <c r="K19" s="39">
        <v>447</v>
      </c>
      <c r="L19" s="39">
        <v>0</v>
      </c>
      <c r="M19" s="101">
        <f t="shared" si="2"/>
        <v>94.50317124735729</v>
      </c>
      <c r="N19" s="102"/>
    </row>
    <row r="20" spans="2:14" ht="13.5" customHeight="1">
      <c r="B20" s="17"/>
      <c r="C20" s="42" t="s">
        <v>45</v>
      </c>
      <c r="D20" s="39">
        <f t="shared" si="0"/>
        <v>1237</v>
      </c>
      <c r="E20" s="39">
        <v>468</v>
      </c>
      <c r="F20" s="39">
        <v>2</v>
      </c>
      <c r="G20" s="39">
        <v>765</v>
      </c>
      <c r="H20" s="39">
        <v>2</v>
      </c>
      <c r="I20" s="99">
        <f t="shared" si="1"/>
        <v>62.0048504446241</v>
      </c>
      <c r="J20" s="100"/>
      <c r="K20" s="39">
        <v>764</v>
      </c>
      <c r="L20" s="39">
        <v>0</v>
      </c>
      <c r="M20" s="101">
        <f t="shared" si="2"/>
        <v>99.60886571056062</v>
      </c>
      <c r="N20" s="102"/>
    </row>
    <row r="21" spans="2:14" ht="13.5" customHeight="1">
      <c r="B21" s="17"/>
      <c r="C21" s="42" t="s">
        <v>28</v>
      </c>
      <c r="D21" s="39">
        <f t="shared" si="0"/>
        <v>2979</v>
      </c>
      <c r="E21" s="39">
        <v>861</v>
      </c>
      <c r="F21" s="39">
        <v>22</v>
      </c>
      <c r="G21" s="39">
        <v>2095</v>
      </c>
      <c r="H21" s="39">
        <v>1</v>
      </c>
      <c r="I21" s="99">
        <f t="shared" si="1"/>
        <v>70.35918093319906</v>
      </c>
      <c r="J21" s="100"/>
      <c r="K21" s="39">
        <v>2031</v>
      </c>
      <c r="L21" s="39">
        <v>28</v>
      </c>
      <c r="M21" s="101">
        <f t="shared" si="2"/>
        <v>98.23473282442748</v>
      </c>
      <c r="N21" s="102"/>
    </row>
    <row r="22" spans="2:17" ht="29.25" customHeight="1">
      <c r="B22" s="17"/>
      <c r="C22" s="43" t="s">
        <v>54</v>
      </c>
      <c r="D22" s="39">
        <f t="shared" si="0"/>
        <v>3139</v>
      </c>
      <c r="E22" s="39">
        <v>1423</v>
      </c>
      <c r="F22" s="39">
        <v>225</v>
      </c>
      <c r="G22" s="39">
        <v>1491</v>
      </c>
      <c r="H22" s="39">
        <v>0</v>
      </c>
      <c r="I22" s="99">
        <f t="shared" si="1"/>
        <v>47.49920356801529</v>
      </c>
      <c r="J22" s="100"/>
      <c r="K22" s="39">
        <v>1235</v>
      </c>
      <c r="L22" s="39">
        <v>54</v>
      </c>
      <c r="M22" s="101">
        <f t="shared" si="2"/>
        <v>86.45204560697519</v>
      </c>
      <c r="N22" s="102"/>
      <c r="Q22" s="136"/>
    </row>
    <row r="23" spans="2:17" ht="13.5" customHeight="1">
      <c r="B23" s="17"/>
      <c r="C23" s="42" t="s">
        <v>72</v>
      </c>
      <c r="D23" s="39">
        <f t="shared" si="0"/>
        <v>288</v>
      </c>
      <c r="E23" s="39">
        <v>147</v>
      </c>
      <c r="F23" s="39">
        <v>11</v>
      </c>
      <c r="G23" s="39">
        <v>129</v>
      </c>
      <c r="H23" s="39">
        <v>1</v>
      </c>
      <c r="I23" s="99">
        <f t="shared" si="1"/>
        <v>45.13888888888889</v>
      </c>
      <c r="J23" s="100"/>
      <c r="K23" s="39">
        <v>126</v>
      </c>
      <c r="L23" s="39">
        <v>1</v>
      </c>
      <c r="M23" s="101">
        <f t="shared" si="2"/>
        <v>97.6923076923077</v>
      </c>
      <c r="N23" s="102"/>
      <c r="Q23" s="136"/>
    </row>
    <row r="24" spans="2:17" ht="13.5" customHeight="1">
      <c r="B24" s="17"/>
      <c r="C24" s="42" t="s">
        <v>30</v>
      </c>
      <c r="D24" s="39">
        <f>SUM(E24:H24)</f>
        <v>870</v>
      </c>
      <c r="E24" s="39">
        <v>284</v>
      </c>
      <c r="F24" s="39">
        <v>14</v>
      </c>
      <c r="G24" s="39">
        <v>571</v>
      </c>
      <c r="H24" s="39">
        <v>1</v>
      </c>
      <c r="I24" s="99">
        <f t="shared" si="1"/>
        <v>65.74712643678161</v>
      </c>
      <c r="J24" s="100"/>
      <c r="K24" s="39">
        <v>567</v>
      </c>
      <c r="L24" s="39">
        <v>0</v>
      </c>
      <c r="M24" s="101">
        <f t="shared" si="2"/>
        <v>99.12587412587413</v>
      </c>
      <c r="N24" s="102"/>
      <c r="Q24" s="136"/>
    </row>
    <row r="25" spans="2:14" ht="13.5" customHeight="1">
      <c r="B25" s="17"/>
      <c r="C25" s="42" t="s">
        <v>31</v>
      </c>
      <c r="D25" s="39">
        <f t="shared" si="0"/>
        <v>122</v>
      </c>
      <c r="E25" s="39">
        <v>44</v>
      </c>
      <c r="F25" s="39">
        <v>0</v>
      </c>
      <c r="G25" s="39">
        <v>78</v>
      </c>
      <c r="H25" s="39">
        <v>0</v>
      </c>
      <c r="I25" s="99">
        <f t="shared" si="1"/>
        <v>63.9344262295082</v>
      </c>
      <c r="J25" s="100"/>
      <c r="K25" s="39">
        <v>78</v>
      </c>
      <c r="L25" s="39">
        <v>0</v>
      </c>
      <c r="M25" s="101">
        <f t="shared" si="2"/>
        <v>100</v>
      </c>
      <c r="N25" s="102"/>
    </row>
    <row r="26" spans="2:14" ht="13.5" customHeight="1">
      <c r="B26" s="17"/>
      <c r="C26" s="42" t="s">
        <v>35</v>
      </c>
      <c r="D26" s="39">
        <f t="shared" si="0"/>
        <v>8883</v>
      </c>
      <c r="E26" s="39">
        <v>4831</v>
      </c>
      <c r="F26" s="39">
        <v>407</v>
      </c>
      <c r="G26" s="39">
        <v>3644</v>
      </c>
      <c r="H26" s="39">
        <v>1</v>
      </c>
      <c r="I26" s="99">
        <f t="shared" si="1"/>
        <v>41.03343465045593</v>
      </c>
      <c r="J26" s="100"/>
      <c r="K26" s="39">
        <v>3257</v>
      </c>
      <c r="L26" s="39">
        <v>45</v>
      </c>
      <c r="M26" s="101">
        <f t="shared" si="2"/>
        <v>90.58984910836762</v>
      </c>
      <c r="N26" s="102"/>
    </row>
    <row r="27" spans="2:14" ht="13.5" customHeight="1">
      <c r="B27" s="17"/>
      <c r="C27" s="42" t="s">
        <v>36</v>
      </c>
      <c r="D27" s="39">
        <f t="shared" si="0"/>
        <v>9739</v>
      </c>
      <c r="E27" s="39">
        <v>5866</v>
      </c>
      <c r="F27" s="39">
        <v>563</v>
      </c>
      <c r="G27" s="39">
        <v>3307</v>
      </c>
      <c r="H27" s="39">
        <v>3</v>
      </c>
      <c r="I27" s="99">
        <f t="shared" si="1"/>
        <v>33.98706232672759</v>
      </c>
      <c r="J27" s="100"/>
      <c r="K27" s="39">
        <v>2670</v>
      </c>
      <c r="L27" s="39">
        <v>120</v>
      </c>
      <c r="M27" s="101">
        <f t="shared" si="2"/>
        <v>84.29003021148036</v>
      </c>
      <c r="N27" s="102"/>
    </row>
    <row r="28" spans="2:14" ht="13.5" customHeight="1">
      <c r="B28" s="17"/>
      <c r="C28" s="42" t="s">
        <v>32</v>
      </c>
      <c r="D28" s="39">
        <f t="shared" si="0"/>
        <v>841</v>
      </c>
      <c r="E28" s="39">
        <v>359</v>
      </c>
      <c r="F28" s="39">
        <v>179</v>
      </c>
      <c r="G28" s="39">
        <v>303</v>
      </c>
      <c r="H28" s="39">
        <v>0</v>
      </c>
      <c r="I28" s="99">
        <f t="shared" si="1"/>
        <v>36.02853745541022</v>
      </c>
      <c r="J28" s="100"/>
      <c r="K28" s="39">
        <v>268</v>
      </c>
      <c r="L28" s="39">
        <v>0</v>
      </c>
      <c r="M28" s="101">
        <f t="shared" si="2"/>
        <v>88.44884488448845</v>
      </c>
      <c r="N28" s="102"/>
    </row>
    <row r="29" spans="2:14" ht="13.5" customHeight="1">
      <c r="B29" s="17"/>
      <c r="C29" s="42" t="s">
        <v>37</v>
      </c>
      <c r="D29" s="39">
        <f t="shared" si="0"/>
        <v>2799</v>
      </c>
      <c r="E29" s="39">
        <v>2749</v>
      </c>
      <c r="F29" s="39">
        <v>0</v>
      </c>
      <c r="G29" s="39">
        <v>50</v>
      </c>
      <c r="H29" s="39">
        <v>0</v>
      </c>
      <c r="I29" s="99">
        <f t="shared" si="1"/>
        <v>1.7863522686673814</v>
      </c>
      <c r="J29" s="100"/>
      <c r="K29" s="39">
        <v>49</v>
      </c>
      <c r="L29" s="39">
        <v>0</v>
      </c>
      <c r="M29" s="101">
        <f t="shared" si="2"/>
        <v>98</v>
      </c>
      <c r="N29" s="102"/>
    </row>
    <row r="30" spans="2:14" ht="13.5" customHeight="1">
      <c r="B30" s="17"/>
      <c r="C30" s="43" t="s">
        <v>55</v>
      </c>
      <c r="D30" s="39">
        <v>2299</v>
      </c>
      <c r="E30" s="39">
        <v>1189</v>
      </c>
      <c r="F30" s="39">
        <v>8</v>
      </c>
      <c r="G30" s="39">
        <v>1090</v>
      </c>
      <c r="H30" s="39">
        <v>12</v>
      </c>
      <c r="I30" s="99">
        <f t="shared" si="1"/>
        <v>47.93388429752066</v>
      </c>
      <c r="J30" s="100"/>
      <c r="K30" s="39">
        <v>1083</v>
      </c>
      <c r="L30" s="39">
        <v>3</v>
      </c>
      <c r="M30" s="101">
        <f t="shared" si="2"/>
        <v>98.54809437386571</v>
      </c>
      <c r="N30" s="102"/>
    </row>
    <row r="31" spans="2:14" ht="13.5" customHeight="1">
      <c r="B31" s="17"/>
      <c r="C31" s="43" t="s">
        <v>44</v>
      </c>
      <c r="D31" s="39">
        <f t="shared" si="0"/>
        <v>1060</v>
      </c>
      <c r="E31" s="39">
        <v>740</v>
      </c>
      <c r="F31" s="39">
        <v>5</v>
      </c>
      <c r="G31" s="39">
        <v>311</v>
      </c>
      <c r="H31" s="39">
        <v>4</v>
      </c>
      <c r="I31" s="99">
        <f t="shared" si="1"/>
        <v>29.71698113207547</v>
      </c>
      <c r="J31" s="100"/>
      <c r="K31" s="39">
        <v>312</v>
      </c>
      <c r="L31" s="39">
        <v>0</v>
      </c>
      <c r="M31" s="101">
        <f t="shared" si="2"/>
        <v>99.04761904761905</v>
      </c>
      <c r="N31" s="102"/>
    </row>
    <row r="32" spans="2:14" ht="13.5" customHeight="1">
      <c r="B32" s="17"/>
      <c r="C32" s="43" t="s">
        <v>50</v>
      </c>
      <c r="D32" s="39">
        <f t="shared" si="0"/>
        <v>170</v>
      </c>
      <c r="E32" s="39">
        <v>105</v>
      </c>
      <c r="F32" s="39">
        <v>0</v>
      </c>
      <c r="G32" s="39">
        <v>65</v>
      </c>
      <c r="H32" s="39">
        <v>0</v>
      </c>
      <c r="I32" s="99">
        <f t="shared" si="1"/>
        <v>38.23529411764706</v>
      </c>
      <c r="J32" s="100"/>
      <c r="K32" s="39">
        <v>65</v>
      </c>
      <c r="L32" s="39">
        <v>0</v>
      </c>
      <c r="M32" s="101">
        <f t="shared" si="2"/>
        <v>100</v>
      </c>
      <c r="N32" s="102"/>
    </row>
    <row r="33" spans="2:14" ht="13.5" customHeight="1">
      <c r="B33" s="17"/>
      <c r="C33" s="42" t="s">
        <v>33</v>
      </c>
      <c r="D33" s="39">
        <f t="shared" si="0"/>
        <v>1917</v>
      </c>
      <c r="E33" s="39">
        <v>584</v>
      </c>
      <c r="F33" s="39">
        <v>70</v>
      </c>
      <c r="G33" s="39">
        <v>1263</v>
      </c>
      <c r="H33" s="39">
        <v>0</v>
      </c>
      <c r="I33" s="99">
        <f t="shared" si="1"/>
        <v>65.88419405320813</v>
      </c>
      <c r="J33" s="100"/>
      <c r="K33" s="39">
        <v>1201</v>
      </c>
      <c r="L33" s="39">
        <v>6</v>
      </c>
      <c r="M33" s="101">
        <f t="shared" si="2"/>
        <v>95.5661124307205</v>
      </c>
      <c r="N33" s="102"/>
    </row>
    <row r="34" spans="2:14" ht="13.5" customHeight="1">
      <c r="B34" s="17"/>
      <c r="C34" s="42" t="s">
        <v>148</v>
      </c>
      <c r="D34" s="39">
        <f>D10-SUM(D11:D33)</f>
        <v>17766</v>
      </c>
      <c r="E34" s="39">
        <f>E10-SUM(E11:E33)</f>
        <v>13198</v>
      </c>
      <c r="F34" s="39">
        <f>F10-SUM(F11:F33)</f>
        <v>357</v>
      </c>
      <c r="G34" s="39">
        <f>G10-SUM(G11:G33)</f>
        <v>4196</v>
      </c>
      <c r="H34" s="39">
        <f>H10-SUM(H11:H33)</f>
        <v>15</v>
      </c>
      <c r="I34" s="99">
        <f t="shared" si="1"/>
        <v>23.70257795789711</v>
      </c>
      <c r="J34" s="100"/>
      <c r="K34" s="39">
        <f>K10-SUM(K11:K33)</f>
        <v>3706</v>
      </c>
      <c r="L34" s="39">
        <f>L10-SUM(L11:L33)</f>
        <v>106</v>
      </c>
      <c r="M34" s="101">
        <f t="shared" si="2"/>
        <v>90.5248159582047</v>
      </c>
      <c r="N34" s="102"/>
    </row>
    <row r="35" spans="2:14" ht="13.5" customHeight="1">
      <c r="B35" s="103" t="s">
        <v>121</v>
      </c>
      <c r="C35" s="104"/>
      <c r="D35" s="39">
        <f aca="true" t="shared" si="3" ref="D35:D43">SUM(E35:H35)</f>
        <v>95013</v>
      </c>
      <c r="E35" s="39">
        <v>60169</v>
      </c>
      <c r="F35" s="39">
        <v>1461</v>
      </c>
      <c r="G35" s="39">
        <v>33300</v>
      </c>
      <c r="H35" s="39">
        <v>83</v>
      </c>
      <c r="I35" s="99">
        <f t="shared" si="1"/>
        <v>35.13519202635429</v>
      </c>
      <c r="J35" s="100"/>
      <c r="K35" s="39">
        <v>30528</v>
      </c>
      <c r="L35" s="39">
        <v>489</v>
      </c>
      <c r="M35" s="101">
        <f t="shared" si="2"/>
        <v>92.91256028517509</v>
      </c>
      <c r="N35" s="102"/>
    </row>
    <row r="36" spans="2:14" ht="13.5" customHeight="1">
      <c r="B36" s="41"/>
      <c r="C36" s="41" t="s">
        <v>39</v>
      </c>
      <c r="D36" s="39">
        <f t="shared" si="3"/>
        <v>1302</v>
      </c>
      <c r="E36" s="39">
        <v>1145</v>
      </c>
      <c r="F36" s="39">
        <v>1</v>
      </c>
      <c r="G36" s="39">
        <v>156</v>
      </c>
      <c r="H36" s="39">
        <v>0</v>
      </c>
      <c r="I36" s="99">
        <f t="shared" si="1"/>
        <v>11.981566820276498</v>
      </c>
      <c r="J36" s="100"/>
      <c r="K36" s="39">
        <v>152</v>
      </c>
      <c r="L36" s="39">
        <v>1</v>
      </c>
      <c r="M36" s="101">
        <f t="shared" si="2"/>
        <v>98.07692307692308</v>
      </c>
      <c r="N36" s="102"/>
    </row>
    <row r="37" spans="2:14" ht="13.5" customHeight="1">
      <c r="B37" s="17"/>
      <c r="C37" s="42" t="s">
        <v>47</v>
      </c>
      <c r="D37" s="39">
        <f t="shared" si="3"/>
        <v>5592</v>
      </c>
      <c r="E37" s="39">
        <v>3374</v>
      </c>
      <c r="F37" s="39">
        <v>323</v>
      </c>
      <c r="G37" s="39">
        <v>1895</v>
      </c>
      <c r="H37" s="39">
        <v>0</v>
      </c>
      <c r="I37" s="99">
        <f t="shared" si="1"/>
        <v>33.88769670958512</v>
      </c>
      <c r="J37" s="100"/>
      <c r="K37" s="39">
        <v>1616</v>
      </c>
      <c r="L37" s="39">
        <v>27</v>
      </c>
      <c r="M37" s="101">
        <f t="shared" si="2"/>
        <v>86.70184696569922</v>
      </c>
      <c r="N37" s="102"/>
    </row>
    <row r="38" spans="2:14" ht="13.5" customHeight="1">
      <c r="B38" s="17"/>
      <c r="C38" s="42" t="s">
        <v>48</v>
      </c>
      <c r="D38" s="39">
        <f t="shared" si="3"/>
        <v>923</v>
      </c>
      <c r="E38" s="39">
        <v>213</v>
      </c>
      <c r="F38" s="39">
        <v>12</v>
      </c>
      <c r="G38" s="39">
        <v>698</v>
      </c>
      <c r="H38" s="39">
        <v>0</v>
      </c>
      <c r="I38" s="99">
        <f t="shared" si="1"/>
        <v>75.62296858071505</v>
      </c>
      <c r="J38" s="100"/>
      <c r="K38" s="39">
        <v>622</v>
      </c>
      <c r="L38" s="39">
        <v>5</v>
      </c>
      <c r="M38" s="101">
        <f t="shared" si="2"/>
        <v>89.82808022922636</v>
      </c>
      <c r="N38" s="102"/>
    </row>
    <row r="39" spans="2:14" ht="13.5" customHeight="1">
      <c r="B39" s="17"/>
      <c r="C39" s="42" t="s">
        <v>43</v>
      </c>
      <c r="D39" s="39">
        <f t="shared" si="3"/>
        <v>7240</v>
      </c>
      <c r="E39" s="39">
        <v>6873</v>
      </c>
      <c r="F39" s="39">
        <v>25</v>
      </c>
      <c r="G39" s="39">
        <v>340</v>
      </c>
      <c r="H39" s="39">
        <v>2</v>
      </c>
      <c r="I39" s="99">
        <f t="shared" si="1"/>
        <v>4.723756906077348</v>
      </c>
      <c r="J39" s="100"/>
      <c r="K39" s="39">
        <v>323</v>
      </c>
      <c r="L39" s="39">
        <v>5</v>
      </c>
      <c r="M39" s="101">
        <f t="shared" si="2"/>
        <v>95.90643274853801</v>
      </c>
      <c r="N39" s="102"/>
    </row>
    <row r="40" spans="2:14" ht="13.5" customHeight="1">
      <c r="B40" s="17"/>
      <c r="C40" s="42" t="s">
        <v>38</v>
      </c>
      <c r="D40" s="39">
        <f t="shared" si="3"/>
        <v>19685</v>
      </c>
      <c r="E40" s="39">
        <v>5575</v>
      </c>
      <c r="F40" s="39">
        <v>57</v>
      </c>
      <c r="G40" s="39">
        <v>14046</v>
      </c>
      <c r="H40" s="39">
        <v>7</v>
      </c>
      <c r="I40" s="99">
        <f t="shared" si="1"/>
        <v>71.38938277876557</v>
      </c>
      <c r="J40" s="100"/>
      <c r="K40" s="39">
        <v>14002</v>
      </c>
      <c r="L40" s="39">
        <v>6</v>
      </c>
      <c r="M40" s="101">
        <f t="shared" si="2"/>
        <v>99.6797836760834</v>
      </c>
      <c r="N40" s="102"/>
    </row>
    <row r="41" spans="2:14" ht="13.5" customHeight="1">
      <c r="B41" s="17"/>
      <c r="C41" s="42" t="s">
        <v>40</v>
      </c>
      <c r="D41" s="39">
        <f t="shared" si="3"/>
        <v>2604</v>
      </c>
      <c r="E41" s="39">
        <v>926</v>
      </c>
      <c r="F41" s="39">
        <v>16</v>
      </c>
      <c r="G41" s="39">
        <v>1662</v>
      </c>
      <c r="H41" s="39">
        <v>0</v>
      </c>
      <c r="I41" s="99">
        <f t="shared" si="1"/>
        <v>63.82488479262673</v>
      </c>
      <c r="J41" s="100"/>
      <c r="K41" s="39">
        <v>1649</v>
      </c>
      <c r="L41" s="39">
        <v>2</v>
      </c>
      <c r="M41" s="101">
        <f t="shared" si="2"/>
        <v>99.338146811071</v>
      </c>
      <c r="N41" s="102"/>
    </row>
    <row r="42" spans="2:14" ht="13.5" customHeight="1">
      <c r="B42" s="17"/>
      <c r="C42" s="42" t="s">
        <v>41</v>
      </c>
      <c r="D42" s="39">
        <f t="shared" si="3"/>
        <v>765</v>
      </c>
      <c r="E42" s="39">
        <v>533</v>
      </c>
      <c r="F42" s="39">
        <v>6</v>
      </c>
      <c r="G42" s="39">
        <v>226</v>
      </c>
      <c r="H42" s="39">
        <v>0</v>
      </c>
      <c r="I42" s="99">
        <f t="shared" si="1"/>
        <v>29.542483660130717</v>
      </c>
      <c r="J42" s="100"/>
      <c r="K42" s="39">
        <v>219</v>
      </c>
      <c r="L42" s="39">
        <v>0</v>
      </c>
      <c r="M42" s="101">
        <f t="shared" si="2"/>
        <v>96.90265486725664</v>
      </c>
      <c r="N42" s="102"/>
    </row>
    <row r="43" spans="2:14" ht="13.5" customHeight="1">
      <c r="B43" s="17"/>
      <c r="C43" s="42" t="s">
        <v>42</v>
      </c>
      <c r="D43" s="39">
        <f t="shared" si="3"/>
        <v>3428</v>
      </c>
      <c r="E43" s="39">
        <v>1179</v>
      </c>
      <c r="F43" s="39">
        <v>57</v>
      </c>
      <c r="G43" s="39">
        <v>2192</v>
      </c>
      <c r="H43" s="39">
        <v>0</v>
      </c>
      <c r="I43" s="99">
        <f t="shared" si="1"/>
        <v>63.94399066511085</v>
      </c>
      <c r="J43" s="100"/>
      <c r="K43" s="39">
        <v>2154</v>
      </c>
      <c r="L43" s="39">
        <v>5</v>
      </c>
      <c r="M43" s="101">
        <f t="shared" si="2"/>
        <v>98.49452554744525</v>
      </c>
      <c r="N43" s="102"/>
    </row>
    <row r="44" spans="2:14" ht="13.5" customHeight="1">
      <c r="B44" s="18"/>
      <c r="C44" s="44" t="s">
        <v>49</v>
      </c>
      <c r="D44" s="45">
        <f>D35-SUM(D36:D43)</f>
        <v>53474</v>
      </c>
      <c r="E44" s="45">
        <f>E35-SUM(E36:E43)</f>
        <v>40351</v>
      </c>
      <c r="F44" s="45">
        <f>F35-SUM(F36:F43)</f>
        <v>964</v>
      </c>
      <c r="G44" s="45">
        <f>G35-SUM(G36:G43)</f>
        <v>12085</v>
      </c>
      <c r="H44" s="45">
        <f>H35-SUM(H36:H43)</f>
        <v>74</v>
      </c>
      <c r="I44" s="95">
        <f t="shared" si="1"/>
        <v>22.738153121142986</v>
      </c>
      <c r="J44" s="96"/>
      <c r="K44" s="45">
        <f>K35-SUM(K36:K43)</f>
        <v>9791</v>
      </c>
      <c r="L44" s="45">
        <f>L35-SUM(L36:L43)</f>
        <v>438</v>
      </c>
      <c r="M44" s="97">
        <f t="shared" si="2"/>
        <v>84.12698412698413</v>
      </c>
      <c r="N44" s="98"/>
    </row>
    <row r="45" spans="3:14" ht="13.5" customHeight="1">
      <c r="C45" s="25" t="s">
        <v>24</v>
      </c>
      <c r="D45" s="25"/>
      <c r="E45" s="25"/>
      <c r="F45" s="25"/>
      <c r="G45" s="25"/>
      <c r="H45" s="25"/>
      <c r="I45" s="25"/>
      <c r="J45" s="25"/>
      <c r="K45" s="25"/>
      <c r="L45" s="29"/>
      <c r="M45" s="29"/>
      <c r="N45" s="29"/>
    </row>
    <row r="46" spans="3:14" ht="13.5" customHeight="1">
      <c r="C46" s="28" t="s">
        <v>124</v>
      </c>
      <c r="D46" s="25"/>
      <c r="E46" s="25"/>
      <c r="F46" s="25"/>
      <c r="G46" s="25"/>
      <c r="H46" s="25"/>
      <c r="I46" s="25"/>
      <c r="J46" s="25"/>
      <c r="K46" s="25"/>
      <c r="L46" s="29"/>
      <c r="M46" s="29"/>
      <c r="N46" s="29"/>
    </row>
    <row r="47" spans="3:14" ht="13.5" customHeight="1">
      <c r="C47" s="25" t="s">
        <v>152</v>
      </c>
      <c r="D47" s="25"/>
      <c r="E47" s="25"/>
      <c r="F47" s="25"/>
      <c r="G47" s="25"/>
      <c r="H47" s="25"/>
      <c r="I47" s="25"/>
      <c r="J47" s="25"/>
      <c r="K47" s="25"/>
      <c r="L47" s="29"/>
      <c r="M47" s="29"/>
      <c r="N47" s="29"/>
    </row>
    <row r="48" spans="3:14" ht="13.5" customHeight="1">
      <c r="C48" s="25" t="s">
        <v>153</v>
      </c>
      <c r="D48" s="25"/>
      <c r="E48" s="25"/>
      <c r="F48" s="25"/>
      <c r="G48" s="25"/>
      <c r="H48" s="25"/>
      <c r="I48" s="25"/>
      <c r="J48" s="25"/>
      <c r="K48" s="25"/>
      <c r="L48" s="29"/>
      <c r="M48" s="29"/>
      <c r="N48" s="29"/>
    </row>
    <row r="49" spans="3:14" ht="13.5" customHeight="1">
      <c r="C49" s="47" t="s">
        <v>151</v>
      </c>
      <c r="D49" s="25"/>
      <c r="E49" s="25"/>
      <c r="F49" s="25"/>
      <c r="G49" s="25"/>
      <c r="H49" s="25"/>
      <c r="I49" s="25"/>
      <c r="J49" s="25"/>
      <c r="K49" s="25"/>
      <c r="L49" s="29"/>
      <c r="M49" s="29"/>
      <c r="N49" s="29"/>
    </row>
    <row r="50" spans="3:11" ht="13.5" customHeight="1">
      <c r="C50" s="25" t="s">
        <v>150</v>
      </c>
      <c r="D50" s="25"/>
      <c r="E50" s="25"/>
      <c r="F50" s="25"/>
      <c r="G50" s="25"/>
      <c r="H50" s="25"/>
      <c r="I50" s="25"/>
      <c r="J50" s="25"/>
      <c r="K50" s="25"/>
    </row>
  </sheetData>
  <mergeCells count="92">
    <mergeCell ref="Q22:Q24"/>
    <mergeCell ref="R8:R10"/>
    <mergeCell ref="Q15:Q17"/>
    <mergeCell ref="T15:T17"/>
    <mergeCell ref="D4:J4"/>
    <mergeCell ref="K4:N4"/>
    <mergeCell ref="B5:C7"/>
    <mergeCell ref="D5:D7"/>
    <mergeCell ref="E5:E7"/>
    <mergeCell ref="F5:F7"/>
    <mergeCell ref="G5:G7"/>
    <mergeCell ref="H5:H7"/>
    <mergeCell ref="I5:J6"/>
    <mergeCell ref="M5:N5"/>
    <mergeCell ref="M6:N6"/>
    <mergeCell ref="J7:J8"/>
    <mergeCell ref="N7:N8"/>
    <mergeCell ref="B9:C9"/>
    <mergeCell ref="I9:J9"/>
    <mergeCell ref="M9:N9"/>
    <mergeCell ref="B10:C10"/>
    <mergeCell ref="I10:J10"/>
    <mergeCell ref="M10:N10"/>
    <mergeCell ref="I11:J11"/>
    <mergeCell ref="M11:N11"/>
    <mergeCell ref="I12:J12"/>
    <mergeCell ref="M12:N12"/>
    <mergeCell ref="I13:J13"/>
    <mergeCell ref="M13:N13"/>
    <mergeCell ref="I14:J14"/>
    <mergeCell ref="M14:N14"/>
    <mergeCell ref="I17:J17"/>
    <mergeCell ref="M17:N17"/>
    <mergeCell ref="I15:J15"/>
    <mergeCell ref="M15:N15"/>
    <mergeCell ref="I16:J16"/>
    <mergeCell ref="M16:N16"/>
    <mergeCell ref="I18:J18"/>
    <mergeCell ref="M18:N18"/>
    <mergeCell ref="I19:J19"/>
    <mergeCell ref="M19:N19"/>
    <mergeCell ref="I20:J20"/>
    <mergeCell ref="M20:N20"/>
    <mergeCell ref="I21:J21"/>
    <mergeCell ref="M21:N21"/>
    <mergeCell ref="I22:J22"/>
    <mergeCell ref="M22:N22"/>
    <mergeCell ref="I23:J23"/>
    <mergeCell ref="M23:N23"/>
    <mergeCell ref="I24:J24"/>
    <mergeCell ref="M24:N24"/>
    <mergeCell ref="I25:J25"/>
    <mergeCell ref="M25:N25"/>
    <mergeCell ref="I26:J26"/>
    <mergeCell ref="M26:N26"/>
    <mergeCell ref="I27:J27"/>
    <mergeCell ref="M27:N27"/>
    <mergeCell ref="I28:J28"/>
    <mergeCell ref="M28:N28"/>
    <mergeCell ref="I29:J29"/>
    <mergeCell ref="M29:N29"/>
    <mergeCell ref="I30:J30"/>
    <mergeCell ref="M30:N30"/>
    <mergeCell ref="I31:J31"/>
    <mergeCell ref="M31:N31"/>
    <mergeCell ref="I32:J32"/>
    <mergeCell ref="M32:N32"/>
    <mergeCell ref="I33:J33"/>
    <mergeCell ref="M33:N33"/>
    <mergeCell ref="I34:J34"/>
    <mergeCell ref="M34:N34"/>
    <mergeCell ref="B35:C35"/>
    <mergeCell ref="I35:J35"/>
    <mergeCell ref="M35:N35"/>
    <mergeCell ref="I36:J36"/>
    <mergeCell ref="M36:N36"/>
    <mergeCell ref="I37:J37"/>
    <mergeCell ref="M37:N37"/>
    <mergeCell ref="I38:J38"/>
    <mergeCell ref="M38:N38"/>
    <mergeCell ref="I40:J40"/>
    <mergeCell ref="M40:N40"/>
    <mergeCell ref="I44:J44"/>
    <mergeCell ref="M44:N44"/>
    <mergeCell ref="I39:J39"/>
    <mergeCell ref="M39:N39"/>
    <mergeCell ref="I43:J43"/>
    <mergeCell ref="M43:N43"/>
    <mergeCell ref="I42:J42"/>
    <mergeCell ref="M42:N42"/>
    <mergeCell ref="I41:J41"/>
    <mergeCell ref="M41:N41"/>
  </mergeCells>
  <printOptions/>
  <pageMargins left="0.75" right="0.75" top="1" bottom="1" header="0.512" footer="0.512"/>
  <pageSetup horizontalDpi="600" verticalDpi="600" orientation="portrait" paperSize="9" scale="79" r:id="rId2"/>
  <headerFooter alignWithMargins="0">
    <oddHeader>&amp;R&amp;"ＭＳ 明朝,標準"&amp;10&amp;A</oddHeader>
  </headerFooter>
  <drawing r:id="rId1"/>
</worksheet>
</file>

<file path=xl/worksheets/sheet3.xml><?xml version="1.0" encoding="utf-8"?>
<worksheet xmlns="http://schemas.openxmlformats.org/spreadsheetml/2006/main" xmlns:r="http://schemas.openxmlformats.org/officeDocument/2006/relationships">
  <dimension ref="B2:T49"/>
  <sheetViews>
    <sheetView zoomScaleSheetLayoutView="100" workbookViewId="0" topLeftCell="A1">
      <selection activeCell="A1" sqref="A1"/>
    </sheetView>
  </sheetViews>
  <sheetFormatPr defaultColWidth="9.00390625" defaultRowHeight="13.5" customHeight="1"/>
  <cols>
    <col min="1" max="1" width="4.75390625" style="0" customWidth="1"/>
    <col min="2" max="2" width="2.75390625" style="0" customWidth="1"/>
    <col min="3" max="3" width="20.00390625" style="0" customWidth="1"/>
    <col min="4" max="4" width="13.00390625" style="0" bestFit="1" customWidth="1"/>
    <col min="5" max="5" width="10.75390625" style="0" customWidth="1"/>
    <col min="7" max="7" width="10.75390625" style="0" bestFit="1" customWidth="1"/>
    <col min="8" max="8" width="8.625" style="0" customWidth="1"/>
    <col min="9" max="9" width="4.125" style="0" customWidth="1"/>
    <col min="10" max="10" width="3.75390625" style="0" customWidth="1"/>
    <col min="11" max="11" width="10.25390625" style="0" customWidth="1"/>
    <col min="12" max="12" width="7.875" style="0" customWidth="1"/>
    <col min="13" max="13" width="4.125" style="0" customWidth="1"/>
    <col min="14" max="14" width="3.875" style="0" customWidth="1"/>
    <col min="15" max="15" width="5.625" style="0" customWidth="1"/>
    <col min="16" max="16" width="7.75390625" style="0" customWidth="1"/>
  </cols>
  <sheetData>
    <row r="2" spans="2:14" ht="14.25" customHeight="1">
      <c r="B2" s="26"/>
      <c r="D2" s="1"/>
      <c r="E2" s="1"/>
      <c r="F2" s="1"/>
      <c r="G2" s="1"/>
      <c r="H2" s="1"/>
      <c r="I2" s="27"/>
      <c r="J2" s="1"/>
      <c r="K2" s="1"/>
      <c r="L2" s="1"/>
      <c r="M2" s="27"/>
      <c r="N2" s="2"/>
    </row>
    <row r="3" spans="3:14" ht="13.5" customHeight="1" thickBot="1">
      <c r="C3" s="3"/>
      <c r="D3" s="3"/>
      <c r="E3" s="3"/>
      <c r="F3" s="3"/>
      <c r="G3" s="3"/>
      <c r="H3" s="3"/>
      <c r="J3" s="4"/>
      <c r="K3" s="4"/>
      <c r="L3" s="4"/>
      <c r="M3" s="4"/>
      <c r="N3" s="4" t="s">
        <v>141</v>
      </c>
    </row>
    <row r="4" spans="2:14" ht="13.5" customHeight="1" thickTop="1">
      <c r="B4" s="5"/>
      <c r="C4" s="6"/>
      <c r="D4" s="57" t="s">
        <v>0</v>
      </c>
      <c r="E4" s="58"/>
      <c r="F4" s="58"/>
      <c r="G4" s="58"/>
      <c r="H4" s="58"/>
      <c r="I4" s="58"/>
      <c r="J4" s="59"/>
      <c r="K4" s="60" t="s">
        <v>1</v>
      </c>
      <c r="L4" s="61"/>
      <c r="M4" s="61"/>
      <c r="N4" s="61"/>
    </row>
    <row r="5" spans="2:14" ht="13.5" customHeight="1">
      <c r="B5" s="62" t="s">
        <v>2</v>
      </c>
      <c r="C5" s="63"/>
      <c r="D5" s="64" t="s">
        <v>3</v>
      </c>
      <c r="E5" s="53" t="s">
        <v>122</v>
      </c>
      <c r="F5" s="52" t="s">
        <v>123</v>
      </c>
      <c r="G5" s="52" t="s">
        <v>52</v>
      </c>
      <c r="H5" s="53" t="s">
        <v>142</v>
      </c>
      <c r="I5" s="67" t="s">
        <v>130</v>
      </c>
      <c r="J5" s="68"/>
      <c r="K5" s="7"/>
      <c r="L5" s="7"/>
      <c r="M5" s="71" t="s">
        <v>5</v>
      </c>
      <c r="N5" s="72"/>
    </row>
    <row r="6" spans="2:14" ht="13.5" customHeight="1">
      <c r="B6" s="62"/>
      <c r="C6" s="63"/>
      <c r="D6" s="65"/>
      <c r="E6" s="54"/>
      <c r="F6" s="66"/>
      <c r="G6" s="66"/>
      <c r="H6" s="54"/>
      <c r="I6" s="69"/>
      <c r="J6" s="70"/>
      <c r="K6" s="9" t="s">
        <v>6</v>
      </c>
      <c r="L6" s="9" t="s">
        <v>7</v>
      </c>
      <c r="M6" s="73" t="s">
        <v>8</v>
      </c>
      <c r="N6" s="74"/>
    </row>
    <row r="7" spans="2:14" ht="16.5" customHeight="1">
      <c r="B7" s="62"/>
      <c r="C7" s="63"/>
      <c r="D7" s="65"/>
      <c r="E7" s="54"/>
      <c r="F7" s="66"/>
      <c r="G7" s="66"/>
      <c r="H7" s="54"/>
      <c r="I7" s="8" t="s">
        <v>9</v>
      </c>
      <c r="J7" s="75" t="s">
        <v>10</v>
      </c>
      <c r="K7" s="10"/>
      <c r="L7" s="10"/>
      <c r="M7" s="8" t="s">
        <v>11</v>
      </c>
      <c r="N7" s="77" t="s">
        <v>10</v>
      </c>
    </row>
    <row r="8" spans="3:18" ht="13.5" customHeight="1">
      <c r="C8" s="11"/>
      <c r="D8" s="12" t="s">
        <v>12</v>
      </c>
      <c r="E8" s="12"/>
      <c r="F8" s="12"/>
      <c r="G8" s="12" t="s">
        <v>13</v>
      </c>
      <c r="H8" s="12" t="s">
        <v>14</v>
      </c>
      <c r="I8" s="14" t="s">
        <v>15</v>
      </c>
      <c r="J8" s="76"/>
      <c r="K8" s="12" t="s">
        <v>16</v>
      </c>
      <c r="L8" s="12" t="s">
        <v>17</v>
      </c>
      <c r="M8" s="8" t="s">
        <v>9</v>
      </c>
      <c r="N8" s="77"/>
      <c r="R8" s="56"/>
    </row>
    <row r="9" spans="2:18" ht="13.5" customHeight="1">
      <c r="B9" s="78" t="s">
        <v>18</v>
      </c>
      <c r="C9" s="79"/>
      <c r="D9" s="22">
        <v>413064</v>
      </c>
      <c r="E9" s="21">
        <v>280769</v>
      </c>
      <c r="F9" s="21">
        <v>7545</v>
      </c>
      <c r="G9" s="21">
        <v>124449</v>
      </c>
      <c r="H9" s="21">
        <v>301</v>
      </c>
      <c r="I9" s="138">
        <v>30.201131059593667</v>
      </c>
      <c r="J9" s="139"/>
      <c r="K9" s="21">
        <v>114567</v>
      </c>
      <c r="L9" s="21">
        <v>1237</v>
      </c>
      <c r="M9" s="140">
        <v>92.82885771543086</v>
      </c>
      <c r="N9" s="141"/>
      <c r="R9" s="56"/>
    </row>
    <row r="10" spans="2:18" ht="13.5" customHeight="1">
      <c r="B10" s="84" t="s">
        <v>120</v>
      </c>
      <c r="C10" s="85"/>
      <c r="D10" s="22">
        <v>310185</v>
      </c>
      <c r="E10" s="22">
        <v>214839</v>
      </c>
      <c r="F10" s="22">
        <v>6024</v>
      </c>
      <c r="G10" s="22">
        <v>89127</v>
      </c>
      <c r="H10" s="22">
        <v>195</v>
      </c>
      <c r="I10" s="142">
        <v>28.7963634605155</v>
      </c>
      <c r="J10" s="143"/>
      <c r="K10" s="22">
        <v>82021</v>
      </c>
      <c r="L10" s="22">
        <v>838</v>
      </c>
      <c r="M10" s="144">
        <v>92.76438055574215</v>
      </c>
      <c r="N10" s="145"/>
      <c r="R10" s="56"/>
    </row>
    <row r="11" spans="2:14" ht="13.5" customHeight="1">
      <c r="B11" s="17"/>
      <c r="C11" s="16" t="s">
        <v>125</v>
      </c>
      <c r="D11" s="22">
        <v>1294</v>
      </c>
      <c r="E11" s="22">
        <v>720</v>
      </c>
      <c r="F11" s="22">
        <v>5</v>
      </c>
      <c r="G11" s="22">
        <v>568</v>
      </c>
      <c r="H11" s="22">
        <v>1</v>
      </c>
      <c r="I11" s="142">
        <v>43.97217928902628</v>
      </c>
      <c r="J11" s="143"/>
      <c r="K11" s="22">
        <v>566</v>
      </c>
      <c r="L11" s="22">
        <v>0</v>
      </c>
      <c r="M11" s="144">
        <v>99.47275922671352</v>
      </c>
      <c r="N11" s="145"/>
    </row>
    <row r="12" spans="2:14" ht="13.5" customHeight="1">
      <c r="B12" s="17"/>
      <c r="C12" s="16" t="s">
        <v>126</v>
      </c>
      <c r="D12" s="22">
        <v>3251</v>
      </c>
      <c r="E12" s="22">
        <v>1193</v>
      </c>
      <c r="F12" s="22">
        <v>0</v>
      </c>
      <c r="G12" s="22">
        <v>2056</v>
      </c>
      <c r="H12" s="22">
        <v>2</v>
      </c>
      <c r="I12" s="142">
        <v>63.30359889264842</v>
      </c>
      <c r="J12" s="143"/>
      <c r="K12" s="22">
        <v>2037</v>
      </c>
      <c r="L12" s="22">
        <v>1</v>
      </c>
      <c r="M12" s="144">
        <v>99.0281827016521</v>
      </c>
      <c r="N12" s="145"/>
    </row>
    <row r="13" spans="2:14" ht="13.5" customHeight="1">
      <c r="B13" s="17"/>
      <c r="C13" s="16" t="s">
        <v>127</v>
      </c>
      <c r="D13" s="22">
        <v>26378</v>
      </c>
      <c r="E13" s="22">
        <v>12845</v>
      </c>
      <c r="F13" s="22">
        <v>846</v>
      </c>
      <c r="G13" s="22">
        <v>12678</v>
      </c>
      <c r="H13" s="22">
        <v>9</v>
      </c>
      <c r="I13" s="142">
        <v>48.096898930927296</v>
      </c>
      <c r="J13" s="143"/>
      <c r="K13" s="22">
        <v>11415</v>
      </c>
      <c r="L13" s="22">
        <v>145</v>
      </c>
      <c r="M13" s="144">
        <v>91.11689130606132</v>
      </c>
      <c r="N13" s="145"/>
    </row>
    <row r="14" spans="2:20" ht="13.5" customHeight="1">
      <c r="B14" s="17"/>
      <c r="C14" s="16" t="s">
        <v>25</v>
      </c>
      <c r="D14" s="22">
        <v>11888</v>
      </c>
      <c r="E14" s="22">
        <v>7676</v>
      </c>
      <c r="F14" s="22">
        <v>697</v>
      </c>
      <c r="G14" s="22">
        <v>3509</v>
      </c>
      <c r="H14" s="22">
        <v>6</v>
      </c>
      <c r="I14" s="142">
        <v>29.56763122476447</v>
      </c>
      <c r="J14" s="143"/>
      <c r="K14" s="22">
        <v>2638</v>
      </c>
      <c r="L14" s="22">
        <v>101</v>
      </c>
      <c r="M14" s="144">
        <v>77.92318634423899</v>
      </c>
      <c r="N14" s="145"/>
      <c r="T14" s="24"/>
    </row>
    <row r="15" spans="2:20" ht="13.5" customHeight="1">
      <c r="B15" s="17"/>
      <c r="C15" s="16" t="s">
        <v>143</v>
      </c>
      <c r="D15" s="22">
        <v>156665</v>
      </c>
      <c r="E15" s="22">
        <v>118568</v>
      </c>
      <c r="F15" s="22">
        <v>2170</v>
      </c>
      <c r="G15" s="22">
        <v>35866</v>
      </c>
      <c r="H15" s="22">
        <v>61</v>
      </c>
      <c r="I15" s="142">
        <v>22.93237162097469</v>
      </c>
      <c r="J15" s="143"/>
      <c r="K15" s="22">
        <v>33371</v>
      </c>
      <c r="L15" s="22">
        <v>175</v>
      </c>
      <c r="M15" s="144">
        <v>93.37267236340357</v>
      </c>
      <c r="N15" s="145"/>
      <c r="Q15" s="55"/>
      <c r="T15" s="56"/>
    </row>
    <row r="16" spans="2:20" ht="13.5" customHeight="1">
      <c r="B16" s="17"/>
      <c r="C16" s="16" t="s">
        <v>26</v>
      </c>
      <c r="D16" s="22">
        <v>17857</v>
      </c>
      <c r="E16" s="22">
        <v>8725</v>
      </c>
      <c r="F16" s="22">
        <v>191</v>
      </c>
      <c r="G16" s="22">
        <v>8897</v>
      </c>
      <c r="H16" s="22">
        <v>44</v>
      </c>
      <c r="I16" s="142">
        <v>50.07000056000448</v>
      </c>
      <c r="J16" s="143"/>
      <c r="K16" s="22">
        <v>8766</v>
      </c>
      <c r="L16" s="22">
        <v>10</v>
      </c>
      <c r="M16" s="144">
        <v>98.15456884017448</v>
      </c>
      <c r="N16" s="145"/>
      <c r="Q16" s="55"/>
      <c r="T16" s="56"/>
    </row>
    <row r="17" spans="2:20" ht="13.5" customHeight="1">
      <c r="B17" s="17"/>
      <c r="C17" s="16" t="s">
        <v>135</v>
      </c>
      <c r="D17" s="22">
        <v>4915</v>
      </c>
      <c r="E17" s="22">
        <v>1573</v>
      </c>
      <c r="F17" s="22">
        <v>20</v>
      </c>
      <c r="G17" s="22">
        <v>3321</v>
      </c>
      <c r="H17" s="22">
        <v>1</v>
      </c>
      <c r="I17" s="142">
        <v>67.58901322482197</v>
      </c>
      <c r="J17" s="143"/>
      <c r="K17" s="22">
        <v>3186</v>
      </c>
      <c r="L17" s="22">
        <v>3</v>
      </c>
      <c r="M17" s="144">
        <v>95.99638771824202</v>
      </c>
      <c r="N17" s="145"/>
      <c r="Q17" s="55"/>
      <c r="T17" s="56"/>
    </row>
    <row r="18" spans="2:14" ht="13.5" customHeight="1">
      <c r="B18" s="17"/>
      <c r="C18" s="16" t="s">
        <v>27</v>
      </c>
      <c r="D18" s="22">
        <v>29774</v>
      </c>
      <c r="E18" s="22">
        <v>27966</v>
      </c>
      <c r="F18" s="22">
        <v>53</v>
      </c>
      <c r="G18" s="22">
        <v>1736</v>
      </c>
      <c r="H18" s="22">
        <v>19</v>
      </c>
      <c r="I18" s="142">
        <v>5.894404514005508</v>
      </c>
      <c r="J18" s="143"/>
      <c r="K18" s="22">
        <v>1647</v>
      </c>
      <c r="L18" s="22">
        <v>7</v>
      </c>
      <c r="M18" s="144">
        <v>94.24501424501425</v>
      </c>
      <c r="N18" s="145"/>
    </row>
    <row r="19" spans="2:14" ht="13.5" customHeight="1">
      <c r="B19" s="17"/>
      <c r="C19" s="16" t="s">
        <v>34</v>
      </c>
      <c r="D19" s="22">
        <v>2317</v>
      </c>
      <c r="E19" s="22">
        <v>1780</v>
      </c>
      <c r="F19" s="22">
        <v>11</v>
      </c>
      <c r="G19" s="22">
        <v>526</v>
      </c>
      <c r="H19" s="22">
        <v>0</v>
      </c>
      <c r="I19" s="142">
        <v>22.70176952956409</v>
      </c>
      <c r="J19" s="143"/>
      <c r="K19" s="22">
        <v>489</v>
      </c>
      <c r="L19" s="22">
        <v>1</v>
      </c>
      <c r="M19" s="144">
        <v>93.15589353612168</v>
      </c>
      <c r="N19" s="145"/>
    </row>
    <row r="20" spans="2:14" ht="13.5" customHeight="1">
      <c r="B20" s="17"/>
      <c r="C20" s="16" t="s">
        <v>45</v>
      </c>
      <c r="D20" s="22">
        <v>1360</v>
      </c>
      <c r="E20" s="22">
        <v>529</v>
      </c>
      <c r="F20" s="22">
        <v>1</v>
      </c>
      <c r="G20" s="22">
        <v>829</v>
      </c>
      <c r="H20" s="22">
        <v>1</v>
      </c>
      <c r="I20" s="142">
        <v>61.029411764705884</v>
      </c>
      <c r="J20" s="143"/>
      <c r="K20" s="22">
        <v>819</v>
      </c>
      <c r="L20" s="22">
        <v>0</v>
      </c>
      <c r="M20" s="144">
        <v>98.67469879518072</v>
      </c>
      <c r="N20" s="145"/>
    </row>
    <row r="21" spans="2:14" ht="13.5" customHeight="1">
      <c r="B21" s="17"/>
      <c r="C21" s="16" t="s">
        <v>28</v>
      </c>
      <c r="D21" s="22">
        <v>2898</v>
      </c>
      <c r="E21" s="22">
        <v>834</v>
      </c>
      <c r="F21" s="22">
        <v>12</v>
      </c>
      <c r="G21" s="22">
        <v>2043</v>
      </c>
      <c r="H21" s="22">
        <v>9</v>
      </c>
      <c r="I21" s="142">
        <v>70.80745341614907</v>
      </c>
      <c r="J21" s="143"/>
      <c r="K21" s="22">
        <v>1954</v>
      </c>
      <c r="L21" s="22">
        <v>39</v>
      </c>
      <c r="M21" s="144">
        <v>97.12475633528265</v>
      </c>
      <c r="N21" s="145"/>
    </row>
    <row r="22" spans="2:17" ht="29.25" customHeight="1">
      <c r="B22" s="17"/>
      <c r="C22" s="20" t="s">
        <v>54</v>
      </c>
      <c r="D22" s="22">
        <v>2970</v>
      </c>
      <c r="E22" s="22">
        <v>1190</v>
      </c>
      <c r="F22" s="22">
        <v>229</v>
      </c>
      <c r="G22" s="22">
        <v>1551</v>
      </c>
      <c r="H22" s="22">
        <v>0</v>
      </c>
      <c r="I22" s="142">
        <v>52.22222222222222</v>
      </c>
      <c r="J22" s="143"/>
      <c r="K22" s="22">
        <v>1276</v>
      </c>
      <c r="L22" s="22">
        <v>41</v>
      </c>
      <c r="M22" s="144">
        <v>84.91295938104449</v>
      </c>
      <c r="N22" s="145"/>
      <c r="Q22" s="55"/>
    </row>
    <row r="23" spans="2:17" ht="13.5" customHeight="1">
      <c r="B23" s="17"/>
      <c r="C23" s="16" t="s">
        <v>29</v>
      </c>
      <c r="D23" s="22">
        <v>308</v>
      </c>
      <c r="E23" s="22">
        <v>133</v>
      </c>
      <c r="F23" s="22">
        <v>12</v>
      </c>
      <c r="G23" s="22">
        <v>161</v>
      </c>
      <c r="H23" s="22">
        <v>2</v>
      </c>
      <c r="I23" s="142">
        <v>52.92207792207792</v>
      </c>
      <c r="J23" s="143"/>
      <c r="K23" s="22">
        <v>162</v>
      </c>
      <c r="L23" s="22">
        <v>0</v>
      </c>
      <c r="M23" s="144">
        <v>99.38650306748467</v>
      </c>
      <c r="N23" s="145"/>
      <c r="Q23" s="55"/>
    </row>
    <row r="24" spans="2:17" ht="13.5" customHeight="1">
      <c r="B24" s="17"/>
      <c r="C24" s="16" t="s">
        <v>30</v>
      </c>
      <c r="D24" s="22">
        <v>887</v>
      </c>
      <c r="E24" s="22">
        <v>304</v>
      </c>
      <c r="F24" s="22">
        <v>14</v>
      </c>
      <c r="G24" s="22">
        <v>569</v>
      </c>
      <c r="H24" s="22">
        <v>0</v>
      </c>
      <c r="I24" s="142">
        <v>64.14881623449831</v>
      </c>
      <c r="J24" s="143"/>
      <c r="K24" s="22">
        <v>567</v>
      </c>
      <c r="L24" s="22">
        <v>0</v>
      </c>
      <c r="M24" s="144">
        <v>99.64850615114234</v>
      </c>
      <c r="N24" s="145"/>
      <c r="Q24" s="55"/>
    </row>
    <row r="25" spans="2:14" ht="13.5" customHeight="1">
      <c r="B25" s="17"/>
      <c r="C25" s="16" t="s">
        <v>31</v>
      </c>
      <c r="D25" s="22">
        <v>134</v>
      </c>
      <c r="E25" s="22">
        <v>52</v>
      </c>
      <c r="F25" s="22">
        <v>0</v>
      </c>
      <c r="G25" s="22">
        <v>81</v>
      </c>
      <c r="H25" s="22">
        <v>1</v>
      </c>
      <c r="I25" s="142">
        <v>61.19402985074627</v>
      </c>
      <c r="J25" s="143"/>
      <c r="K25" s="22">
        <v>82</v>
      </c>
      <c r="L25" s="22">
        <v>0</v>
      </c>
      <c r="M25" s="144">
        <v>100</v>
      </c>
      <c r="N25" s="145"/>
    </row>
    <row r="26" spans="2:14" ht="13.5" customHeight="1">
      <c r="B26" s="17"/>
      <c r="C26" s="16" t="s">
        <v>35</v>
      </c>
      <c r="D26" s="22">
        <v>8974</v>
      </c>
      <c r="E26" s="22">
        <v>4997</v>
      </c>
      <c r="F26" s="22">
        <v>408</v>
      </c>
      <c r="G26" s="22">
        <v>3564</v>
      </c>
      <c r="H26" s="22">
        <v>5</v>
      </c>
      <c r="I26" s="142">
        <v>39.77044796077558</v>
      </c>
      <c r="J26" s="143"/>
      <c r="K26" s="22">
        <v>3156</v>
      </c>
      <c r="L26" s="22">
        <v>63</v>
      </c>
      <c r="M26" s="144">
        <v>90.19333146539647</v>
      </c>
      <c r="N26" s="145"/>
    </row>
    <row r="27" spans="2:14" ht="13.5" customHeight="1">
      <c r="B27" s="17"/>
      <c r="C27" s="16" t="s">
        <v>36</v>
      </c>
      <c r="D27" s="22">
        <v>9683</v>
      </c>
      <c r="E27" s="22">
        <v>5896</v>
      </c>
      <c r="F27" s="22">
        <v>570</v>
      </c>
      <c r="G27" s="22">
        <v>3212</v>
      </c>
      <c r="H27" s="22">
        <v>5</v>
      </c>
      <c r="I27" s="142">
        <v>33.22317463595993</v>
      </c>
      <c r="J27" s="143"/>
      <c r="K27" s="22">
        <v>2531</v>
      </c>
      <c r="L27" s="22">
        <v>112</v>
      </c>
      <c r="M27" s="144">
        <v>82.15728940006217</v>
      </c>
      <c r="N27" s="145"/>
    </row>
    <row r="28" spans="2:14" ht="13.5" customHeight="1">
      <c r="B28" s="17"/>
      <c r="C28" s="16" t="s">
        <v>32</v>
      </c>
      <c r="D28" s="22">
        <v>1327</v>
      </c>
      <c r="E28" s="22">
        <v>536</v>
      </c>
      <c r="F28" s="22">
        <v>355</v>
      </c>
      <c r="G28" s="22">
        <v>436</v>
      </c>
      <c r="H28" s="22">
        <v>0</v>
      </c>
      <c r="I28" s="142">
        <v>32.856066314996234</v>
      </c>
      <c r="J28" s="143"/>
      <c r="K28" s="22">
        <v>408</v>
      </c>
      <c r="L28" s="22">
        <v>0</v>
      </c>
      <c r="M28" s="144">
        <v>93.57798165137613</v>
      </c>
      <c r="N28" s="145"/>
    </row>
    <row r="29" spans="2:14" ht="13.5" customHeight="1">
      <c r="B29" s="17"/>
      <c r="C29" s="16" t="s">
        <v>37</v>
      </c>
      <c r="D29" s="22">
        <v>3267</v>
      </c>
      <c r="E29" s="22">
        <v>3168</v>
      </c>
      <c r="F29" s="22">
        <v>0</v>
      </c>
      <c r="G29" s="22">
        <v>99</v>
      </c>
      <c r="H29" s="22">
        <v>0</v>
      </c>
      <c r="I29" s="142">
        <v>3.0303030303030303</v>
      </c>
      <c r="J29" s="143"/>
      <c r="K29" s="22">
        <v>98</v>
      </c>
      <c r="L29" s="22">
        <v>0</v>
      </c>
      <c r="M29" s="144">
        <v>98.98989898989899</v>
      </c>
      <c r="N29" s="145"/>
    </row>
    <row r="30" spans="2:14" ht="13.5" customHeight="1">
      <c r="B30" s="17"/>
      <c r="C30" s="20" t="s">
        <v>55</v>
      </c>
      <c r="D30" s="22">
        <v>2372</v>
      </c>
      <c r="E30" s="22">
        <v>1136</v>
      </c>
      <c r="F30" s="22">
        <v>12</v>
      </c>
      <c r="G30" s="22">
        <v>1221</v>
      </c>
      <c r="H30" s="22">
        <v>3</v>
      </c>
      <c r="I30" s="142">
        <v>51.602023608768974</v>
      </c>
      <c r="J30" s="143"/>
      <c r="K30" s="22">
        <v>1205</v>
      </c>
      <c r="L30" s="22">
        <v>2</v>
      </c>
      <c r="M30" s="144">
        <v>98.61111111111111</v>
      </c>
      <c r="N30" s="145"/>
    </row>
    <row r="31" spans="2:14" ht="13.5" customHeight="1">
      <c r="B31" s="17"/>
      <c r="C31" s="20" t="s">
        <v>44</v>
      </c>
      <c r="D31" s="22">
        <v>1132</v>
      </c>
      <c r="E31" s="22">
        <v>780</v>
      </c>
      <c r="F31" s="22">
        <v>2</v>
      </c>
      <c r="G31" s="22">
        <v>345</v>
      </c>
      <c r="H31" s="22">
        <v>5</v>
      </c>
      <c r="I31" s="142">
        <v>30.918727915194346</v>
      </c>
      <c r="J31" s="143"/>
      <c r="K31" s="22">
        <v>345</v>
      </c>
      <c r="L31" s="22">
        <v>1</v>
      </c>
      <c r="M31" s="144">
        <v>98.85714285714286</v>
      </c>
      <c r="N31" s="145"/>
    </row>
    <row r="32" spans="2:14" ht="13.5" customHeight="1">
      <c r="B32" s="17"/>
      <c r="C32" s="20" t="s">
        <v>50</v>
      </c>
      <c r="D32" s="22">
        <v>214</v>
      </c>
      <c r="E32" s="22">
        <v>129</v>
      </c>
      <c r="F32" s="22">
        <v>0</v>
      </c>
      <c r="G32" s="22">
        <v>85</v>
      </c>
      <c r="H32" s="22">
        <v>0</v>
      </c>
      <c r="I32" s="142">
        <v>39.719626168224295</v>
      </c>
      <c r="J32" s="143"/>
      <c r="K32" s="22">
        <v>83</v>
      </c>
      <c r="L32" s="22">
        <v>1</v>
      </c>
      <c r="M32" s="144">
        <v>98.82352941176471</v>
      </c>
      <c r="N32" s="145"/>
    </row>
    <row r="33" spans="2:14" ht="13.5" customHeight="1">
      <c r="B33" s="17"/>
      <c r="C33" s="16" t="s">
        <v>33</v>
      </c>
      <c r="D33" s="22">
        <v>2067</v>
      </c>
      <c r="E33" s="22">
        <v>680</v>
      </c>
      <c r="F33" s="22">
        <v>93</v>
      </c>
      <c r="G33" s="22">
        <v>1293</v>
      </c>
      <c r="H33" s="22">
        <v>1</v>
      </c>
      <c r="I33" s="142">
        <v>62.60280599903241</v>
      </c>
      <c r="J33" s="143"/>
      <c r="K33" s="22">
        <v>1210</v>
      </c>
      <c r="L33" s="22">
        <v>9</v>
      </c>
      <c r="M33" s="144">
        <v>94.20401854714065</v>
      </c>
      <c r="N33" s="145"/>
    </row>
    <row r="34" spans="2:14" ht="13.5" customHeight="1">
      <c r="B34" s="17"/>
      <c r="C34" s="16" t="s">
        <v>144</v>
      </c>
      <c r="D34" s="22">
        <v>18253</v>
      </c>
      <c r="E34" s="22">
        <v>13429</v>
      </c>
      <c r="F34" s="22">
        <v>323</v>
      </c>
      <c r="G34" s="22">
        <v>4481</v>
      </c>
      <c r="H34" s="22">
        <v>20</v>
      </c>
      <c r="I34" s="142">
        <v>24.658960170930804</v>
      </c>
      <c r="J34" s="143"/>
      <c r="K34" s="22">
        <v>4010</v>
      </c>
      <c r="L34" s="22">
        <v>127</v>
      </c>
      <c r="M34" s="144">
        <v>91.91290824261276</v>
      </c>
      <c r="N34" s="145"/>
    </row>
    <row r="35" spans="2:14" ht="13.5" customHeight="1">
      <c r="B35" s="90" t="s">
        <v>121</v>
      </c>
      <c r="C35" s="85"/>
      <c r="D35" s="22">
        <v>102879</v>
      </c>
      <c r="E35" s="22">
        <v>65930</v>
      </c>
      <c r="F35" s="22">
        <v>1521</v>
      </c>
      <c r="G35" s="22">
        <v>35322</v>
      </c>
      <c r="H35" s="22">
        <v>106</v>
      </c>
      <c r="I35" s="142">
        <v>34.43657111752641</v>
      </c>
      <c r="J35" s="143"/>
      <c r="K35" s="22">
        <v>32546</v>
      </c>
      <c r="L35" s="22">
        <v>399</v>
      </c>
      <c r="M35" s="144">
        <v>92.99141921643898</v>
      </c>
      <c r="N35" s="145"/>
    </row>
    <row r="36" spans="2:14" ht="13.5" customHeight="1">
      <c r="B36" s="15"/>
      <c r="C36" s="15" t="s">
        <v>39</v>
      </c>
      <c r="D36" s="22">
        <v>506</v>
      </c>
      <c r="E36" s="22">
        <v>426</v>
      </c>
      <c r="F36" s="22">
        <v>3</v>
      </c>
      <c r="G36" s="22">
        <v>77</v>
      </c>
      <c r="H36" s="22">
        <v>0</v>
      </c>
      <c r="I36" s="142">
        <v>15.217391304347828</v>
      </c>
      <c r="J36" s="143"/>
      <c r="K36" s="22">
        <v>74</v>
      </c>
      <c r="L36" s="22">
        <v>2</v>
      </c>
      <c r="M36" s="144">
        <v>98.7012987012987</v>
      </c>
      <c r="N36" s="145"/>
    </row>
    <row r="37" spans="2:14" ht="13.5" customHeight="1">
      <c r="B37" s="17"/>
      <c r="C37" s="16" t="s">
        <v>47</v>
      </c>
      <c r="D37" s="22">
        <v>6374</v>
      </c>
      <c r="E37" s="22">
        <v>4018</v>
      </c>
      <c r="F37" s="22">
        <v>318</v>
      </c>
      <c r="G37" s="22">
        <v>2038</v>
      </c>
      <c r="H37" s="22">
        <v>0</v>
      </c>
      <c r="I37" s="142">
        <v>31.973642924380293</v>
      </c>
      <c r="J37" s="143"/>
      <c r="K37" s="22">
        <v>1703</v>
      </c>
      <c r="L37" s="22">
        <v>23</v>
      </c>
      <c r="M37" s="144">
        <v>84.69087340529931</v>
      </c>
      <c r="N37" s="145"/>
    </row>
    <row r="38" spans="2:14" ht="13.5" customHeight="1">
      <c r="B38" s="17"/>
      <c r="C38" s="16" t="s">
        <v>48</v>
      </c>
      <c r="D38" s="22">
        <v>949</v>
      </c>
      <c r="E38" s="22">
        <v>253</v>
      </c>
      <c r="F38" s="22">
        <v>20</v>
      </c>
      <c r="G38" s="22">
        <v>676</v>
      </c>
      <c r="H38" s="22">
        <v>0</v>
      </c>
      <c r="I38" s="142">
        <v>71.23287671232876</v>
      </c>
      <c r="J38" s="143"/>
      <c r="K38" s="22">
        <v>629</v>
      </c>
      <c r="L38" s="22">
        <v>4</v>
      </c>
      <c r="M38" s="144">
        <v>93.63905325443787</v>
      </c>
      <c r="N38" s="145"/>
    </row>
    <row r="39" spans="2:14" ht="13.5" customHeight="1">
      <c r="B39" s="17"/>
      <c r="C39" s="16" t="s">
        <v>43</v>
      </c>
      <c r="D39" s="22">
        <v>7955</v>
      </c>
      <c r="E39" s="22">
        <v>7531</v>
      </c>
      <c r="F39" s="22">
        <v>33</v>
      </c>
      <c r="G39" s="22">
        <v>388</v>
      </c>
      <c r="H39" s="22">
        <v>3</v>
      </c>
      <c r="I39" s="142">
        <v>4.9151477058453805</v>
      </c>
      <c r="J39" s="143"/>
      <c r="K39" s="22">
        <v>374</v>
      </c>
      <c r="L39" s="22">
        <v>1</v>
      </c>
      <c r="M39" s="144">
        <v>95.9079283887468</v>
      </c>
      <c r="N39" s="145"/>
    </row>
    <row r="40" spans="2:14" ht="13.5" customHeight="1">
      <c r="B40" s="17"/>
      <c r="C40" s="16" t="s">
        <v>38</v>
      </c>
      <c r="D40" s="22">
        <v>19601</v>
      </c>
      <c r="E40" s="22">
        <v>5567</v>
      </c>
      <c r="F40" s="22">
        <v>32</v>
      </c>
      <c r="G40" s="22">
        <v>13993</v>
      </c>
      <c r="H40" s="22">
        <v>9</v>
      </c>
      <c r="I40" s="142">
        <v>71.43513086067038</v>
      </c>
      <c r="J40" s="143"/>
      <c r="K40" s="22">
        <v>13937</v>
      </c>
      <c r="L40" s="22">
        <v>2</v>
      </c>
      <c r="M40" s="144">
        <v>99.55006427653191</v>
      </c>
      <c r="N40" s="145"/>
    </row>
    <row r="41" spans="2:14" ht="13.5" customHeight="1">
      <c r="B41" s="17"/>
      <c r="C41" s="16" t="s">
        <v>40</v>
      </c>
      <c r="D41" s="22">
        <v>3524</v>
      </c>
      <c r="E41" s="22">
        <v>1178</v>
      </c>
      <c r="F41" s="22">
        <v>20</v>
      </c>
      <c r="G41" s="22">
        <v>2326</v>
      </c>
      <c r="H41" s="22">
        <v>0</v>
      </c>
      <c r="I41" s="142">
        <v>66.00454029511918</v>
      </c>
      <c r="J41" s="143"/>
      <c r="K41" s="22">
        <v>2303</v>
      </c>
      <c r="L41" s="22">
        <v>1</v>
      </c>
      <c r="M41" s="144">
        <v>99.05417024935511</v>
      </c>
      <c r="N41" s="145"/>
    </row>
    <row r="42" spans="2:14" ht="13.5" customHeight="1">
      <c r="B42" s="17"/>
      <c r="C42" s="16" t="s">
        <v>41</v>
      </c>
      <c r="D42" s="22">
        <v>1223</v>
      </c>
      <c r="E42" s="22">
        <v>832</v>
      </c>
      <c r="F42" s="22">
        <v>12</v>
      </c>
      <c r="G42" s="22">
        <v>378</v>
      </c>
      <c r="H42" s="22">
        <v>1</v>
      </c>
      <c r="I42" s="142">
        <v>30.989370400654128</v>
      </c>
      <c r="J42" s="143"/>
      <c r="K42" s="22">
        <v>369</v>
      </c>
      <c r="L42" s="22">
        <v>0</v>
      </c>
      <c r="M42" s="144">
        <v>97.36147757255937</v>
      </c>
      <c r="N42" s="145"/>
    </row>
    <row r="43" spans="2:14" ht="13.5" customHeight="1">
      <c r="B43" s="17"/>
      <c r="C43" s="16" t="s">
        <v>42</v>
      </c>
      <c r="D43" s="22">
        <v>4382</v>
      </c>
      <c r="E43" s="22">
        <v>1266</v>
      </c>
      <c r="F43" s="22">
        <v>73</v>
      </c>
      <c r="G43" s="22">
        <v>3042</v>
      </c>
      <c r="H43" s="22">
        <v>1</v>
      </c>
      <c r="I43" s="142">
        <v>69.44317663167503</v>
      </c>
      <c r="J43" s="143"/>
      <c r="K43" s="22">
        <v>2981</v>
      </c>
      <c r="L43" s="22">
        <v>4</v>
      </c>
      <c r="M43" s="144">
        <v>98.09398619783109</v>
      </c>
      <c r="N43" s="145"/>
    </row>
    <row r="44" spans="2:14" ht="13.5" customHeight="1">
      <c r="B44" s="18"/>
      <c r="C44" s="19" t="s">
        <v>49</v>
      </c>
      <c r="D44" s="23">
        <v>58365</v>
      </c>
      <c r="E44" s="23">
        <v>44859</v>
      </c>
      <c r="F44" s="23">
        <v>1010</v>
      </c>
      <c r="G44" s="23">
        <v>12404</v>
      </c>
      <c r="H44" s="23">
        <v>92</v>
      </c>
      <c r="I44" s="146">
        <v>21.410091664524973</v>
      </c>
      <c r="J44" s="147"/>
      <c r="K44" s="23">
        <v>10176</v>
      </c>
      <c r="L44" s="23">
        <v>362</v>
      </c>
      <c r="M44" s="148">
        <v>84.33098591549296</v>
      </c>
      <c r="N44" s="149"/>
    </row>
    <row r="45" spans="3:14" ht="13.5" customHeight="1">
      <c r="C45" s="25" t="s">
        <v>24</v>
      </c>
      <c r="D45" s="3"/>
      <c r="E45" s="3"/>
      <c r="F45" s="3"/>
      <c r="G45" s="3"/>
      <c r="H45" s="3"/>
      <c r="I45" s="3"/>
      <c r="J45" s="3"/>
      <c r="K45" s="3"/>
      <c r="L45" s="3"/>
      <c r="M45" s="3"/>
      <c r="N45" s="3"/>
    </row>
    <row r="46" spans="3:14" ht="13.5" customHeight="1">
      <c r="C46" s="28" t="s">
        <v>124</v>
      </c>
      <c r="D46" s="3"/>
      <c r="E46" s="3"/>
      <c r="F46" s="3"/>
      <c r="G46" s="3"/>
      <c r="H46" s="3"/>
      <c r="I46" s="3"/>
      <c r="J46" s="3"/>
      <c r="K46" s="3"/>
      <c r="L46" s="3"/>
      <c r="M46" s="3"/>
      <c r="N46" s="3"/>
    </row>
    <row r="47" spans="3:14" ht="13.5" customHeight="1">
      <c r="C47" s="25" t="s">
        <v>140</v>
      </c>
      <c r="D47" s="3"/>
      <c r="E47" s="3"/>
      <c r="F47" s="3"/>
      <c r="G47" s="3"/>
      <c r="H47" s="3"/>
      <c r="I47" s="3"/>
      <c r="J47" s="3"/>
      <c r="K47" s="3"/>
      <c r="L47" s="3"/>
      <c r="M47" s="3"/>
      <c r="N47" s="3"/>
    </row>
    <row r="48" spans="3:14" ht="13.5" customHeight="1">
      <c r="C48" s="25" t="s">
        <v>128</v>
      </c>
      <c r="D48" s="3"/>
      <c r="E48" s="3"/>
      <c r="F48" s="3"/>
      <c r="G48" s="3"/>
      <c r="H48" s="3"/>
      <c r="I48" s="3"/>
      <c r="J48" s="3"/>
      <c r="K48" s="3"/>
      <c r="L48" s="3"/>
      <c r="M48" s="3"/>
      <c r="N48" s="3"/>
    </row>
    <row r="49" spans="3:14" ht="13.5" customHeight="1">
      <c r="C49" s="25" t="s">
        <v>129</v>
      </c>
      <c r="D49" s="3"/>
      <c r="E49" s="3"/>
      <c r="F49" s="3"/>
      <c r="G49" s="3"/>
      <c r="H49" s="3"/>
      <c r="I49" s="3"/>
      <c r="J49" s="3"/>
      <c r="K49" s="3"/>
      <c r="L49" s="3"/>
      <c r="M49" s="3"/>
      <c r="N49" s="3"/>
    </row>
  </sheetData>
  <sheetProtection/>
  <mergeCells count="92">
    <mergeCell ref="I44:J44"/>
    <mergeCell ref="M44:N44"/>
    <mergeCell ref="I39:J39"/>
    <mergeCell ref="M39:N39"/>
    <mergeCell ref="I43:J43"/>
    <mergeCell ref="M43:N43"/>
    <mergeCell ref="I42:J42"/>
    <mergeCell ref="M42:N42"/>
    <mergeCell ref="I41:J41"/>
    <mergeCell ref="M41:N41"/>
    <mergeCell ref="I38:J38"/>
    <mergeCell ref="M38:N38"/>
    <mergeCell ref="I40:J40"/>
    <mergeCell ref="M40:N40"/>
    <mergeCell ref="I36:J36"/>
    <mergeCell ref="M36:N36"/>
    <mergeCell ref="I37:J37"/>
    <mergeCell ref="M37:N37"/>
    <mergeCell ref="I34:J34"/>
    <mergeCell ref="M34:N34"/>
    <mergeCell ref="B35:C35"/>
    <mergeCell ref="I35:J35"/>
    <mergeCell ref="M35:N35"/>
    <mergeCell ref="I32:J32"/>
    <mergeCell ref="M32:N32"/>
    <mergeCell ref="I33:J33"/>
    <mergeCell ref="M33:N33"/>
    <mergeCell ref="I30:J30"/>
    <mergeCell ref="M30:N30"/>
    <mergeCell ref="I31:J31"/>
    <mergeCell ref="M31:N31"/>
    <mergeCell ref="I28:J28"/>
    <mergeCell ref="M28:N28"/>
    <mergeCell ref="I29:J29"/>
    <mergeCell ref="M29:N29"/>
    <mergeCell ref="I26:J26"/>
    <mergeCell ref="M26:N26"/>
    <mergeCell ref="I27:J27"/>
    <mergeCell ref="M27:N27"/>
    <mergeCell ref="I24:J24"/>
    <mergeCell ref="M24:N24"/>
    <mergeCell ref="I25:J25"/>
    <mergeCell ref="M25:N25"/>
    <mergeCell ref="I22:J22"/>
    <mergeCell ref="M22:N22"/>
    <mergeCell ref="I23:J23"/>
    <mergeCell ref="M23:N23"/>
    <mergeCell ref="I20:J20"/>
    <mergeCell ref="M20:N20"/>
    <mergeCell ref="I21:J21"/>
    <mergeCell ref="M21:N21"/>
    <mergeCell ref="I18:J18"/>
    <mergeCell ref="M18:N18"/>
    <mergeCell ref="I19:J19"/>
    <mergeCell ref="M19:N19"/>
    <mergeCell ref="I14:J14"/>
    <mergeCell ref="M14:N14"/>
    <mergeCell ref="I17:J17"/>
    <mergeCell ref="M17:N17"/>
    <mergeCell ref="I15:J15"/>
    <mergeCell ref="M15:N15"/>
    <mergeCell ref="I16:J16"/>
    <mergeCell ref="M16:N16"/>
    <mergeCell ref="I12:J12"/>
    <mergeCell ref="M12:N12"/>
    <mergeCell ref="I13:J13"/>
    <mergeCell ref="M13:N13"/>
    <mergeCell ref="B10:C10"/>
    <mergeCell ref="I10:J10"/>
    <mergeCell ref="M10:N10"/>
    <mergeCell ref="I11:J11"/>
    <mergeCell ref="M11:N11"/>
    <mergeCell ref="M6:N6"/>
    <mergeCell ref="J7:J8"/>
    <mergeCell ref="N7:N8"/>
    <mergeCell ref="B9:C9"/>
    <mergeCell ref="I9:J9"/>
    <mergeCell ref="M9:N9"/>
    <mergeCell ref="D4:J4"/>
    <mergeCell ref="K4:N4"/>
    <mergeCell ref="B5:C7"/>
    <mergeCell ref="D5:D7"/>
    <mergeCell ref="E5:E7"/>
    <mergeCell ref="F5:F7"/>
    <mergeCell ref="G5:G7"/>
    <mergeCell ref="H5:H7"/>
    <mergeCell ref="I5:J6"/>
    <mergeCell ref="M5:N5"/>
    <mergeCell ref="Q22:Q24"/>
    <mergeCell ref="R8:R10"/>
    <mergeCell ref="Q15:Q17"/>
    <mergeCell ref="T15:T17"/>
  </mergeCells>
  <printOptions/>
  <pageMargins left="0.75" right="0.75" top="1" bottom="1" header="0.512" footer="0.512"/>
  <pageSetup horizontalDpi="600" verticalDpi="600" orientation="portrait" paperSize="9" scale="79" r:id="rId2"/>
  <headerFooter alignWithMargins="0">
    <oddHeader>&amp;R&amp;"ＭＳ 明朝,標準"&amp;10&amp;A</oddHeader>
  </headerFooter>
  <drawing r:id="rId1"/>
</worksheet>
</file>

<file path=xl/worksheets/sheet4.xml><?xml version="1.0" encoding="utf-8"?>
<worksheet xmlns="http://schemas.openxmlformats.org/spreadsheetml/2006/main" xmlns:r="http://schemas.openxmlformats.org/officeDocument/2006/relationships">
  <dimension ref="B1:T48"/>
  <sheetViews>
    <sheetView zoomScaleSheetLayoutView="100" workbookViewId="0" topLeftCell="A1">
      <selection activeCell="A1" sqref="A1"/>
    </sheetView>
  </sheetViews>
  <sheetFormatPr defaultColWidth="9.00390625" defaultRowHeight="13.5" customHeight="1"/>
  <cols>
    <col min="1" max="1" width="4.75390625" style="0" customWidth="1"/>
    <col min="2" max="2" width="2.75390625" style="0" customWidth="1"/>
    <col min="3" max="3" width="20.00390625" style="0" customWidth="1"/>
    <col min="4" max="4" width="13.00390625" style="0" bestFit="1" customWidth="1"/>
    <col min="5" max="5" width="10.75390625" style="0" customWidth="1"/>
    <col min="7" max="7" width="10.75390625" style="0" bestFit="1" customWidth="1"/>
    <col min="8" max="8" width="8.625" style="0" customWidth="1"/>
    <col min="9" max="9" width="4.125" style="0" customWidth="1"/>
    <col min="10" max="10" width="3.75390625" style="0" customWidth="1"/>
    <col min="11" max="11" width="10.25390625" style="0" customWidth="1"/>
    <col min="12" max="12" width="7.875" style="0" customWidth="1"/>
    <col min="13" max="13" width="4.125" style="0" customWidth="1"/>
    <col min="14" max="14" width="3.875" style="0" customWidth="1"/>
    <col min="15" max="15" width="5.625" style="0" customWidth="1"/>
    <col min="16" max="16" width="7.75390625" style="0" customWidth="1"/>
  </cols>
  <sheetData>
    <row r="1" spans="2:14" ht="14.25" customHeight="1">
      <c r="B1" s="26"/>
      <c r="D1" s="1"/>
      <c r="E1" s="1"/>
      <c r="F1" s="1"/>
      <c r="G1" s="1"/>
      <c r="H1" s="1"/>
      <c r="I1" s="27"/>
      <c r="J1" s="1"/>
      <c r="K1" s="1"/>
      <c r="L1" s="1"/>
      <c r="M1" s="27"/>
      <c r="N1" s="2"/>
    </row>
    <row r="2" spans="3:14" ht="13.5" customHeight="1" thickBot="1">
      <c r="C2" s="3"/>
      <c r="D2" s="3"/>
      <c r="E2" s="3"/>
      <c r="F2" s="3"/>
      <c r="G2" s="3"/>
      <c r="H2" s="3"/>
      <c r="J2" s="4"/>
      <c r="K2" s="4"/>
      <c r="L2" s="4"/>
      <c r="M2" s="4"/>
      <c r="N2" s="4" t="s">
        <v>137</v>
      </c>
    </row>
    <row r="3" spans="2:14" ht="13.5" customHeight="1" thickTop="1">
      <c r="B3" s="5"/>
      <c r="C3" s="6"/>
      <c r="D3" s="57" t="s">
        <v>0</v>
      </c>
      <c r="E3" s="58"/>
      <c r="F3" s="58"/>
      <c r="G3" s="58"/>
      <c r="H3" s="58"/>
      <c r="I3" s="58"/>
      <c r="J3" s="59"/>
      <c r="K3" s="60" t="s">
        <v>1</v>
      </c>
      <c r="L3" s="61"/>
      <c r="M3" s="61"/>
      <c r="N3" s="61"/>
    </row>
    <row r="4" spans="2:14" ht="13.5" customHeight="1">
      <c r="B4" s="62" t="s">
        <v>2</v>
      </c>
      <c r="C4" s="63"/>
      <c r="D4" s="64" t="s">
        <v>3</v>
      </c>
      <c r="E4" s="53" t="s">
        <v>122</v>
      </c>
      <c r="F4" s="52" t="s">
        <v>123</v>
      </c>
      <c r="G4" s="52" t="s">
        <v>52</v>
      </c>
      <c r="H4" s="53" t="s">
        <v>138</v>
      </c>
      <c r="I4" s="67" t="s">
        <v>130</v>
      </c>
      <c r="J4" s="68"/>
      <c r="K4" s="7"/>
      <c r="L4" s="7"/>
      <c r="M4" s="71" t="s">
        <v>5</v>
      </c>
      <c r="N4" s="72"/>
    </row>
    <row r="5" spans="2:14" ht="13.5" customHeight="1">
      <c r="B5" s="62"/>
      <c r="C5" s="63"/>
      <c r="D5" s="65"/>
      <c r="E5" s="54"/>
      <c r="F5" s="66"/>
      <c r="G5" s="66"/>
      <c r="H5" s="54"/>
      <c r="I5" s="69"/>
      <c r="J5" s="70"/>
      <c r="K5" s="9" t="s">
        <v>6</v>
      </c>
      <c r="L5" s="9" t="s">
        <v>7</v>
      </c>
      <c r="M5" s="73" t="s">
        <v>8</v>
      </c>
      <c r="N5" s="74"/>
    </row>
    <row r="6" spans="2:14" ht="16.5" customHeight="1">
      <c r="B6" s="62"/>
      <c r="C6" s="63"/>
      <c r="D6" s="65"/>
      <c r="E6" s="54"/>
      <c r="F6" s="66"/>
      <c r="G6" s="66"/>
      <c r="H6" s="54"/>
      <c r="I6" s="8" t="s">
        <v>9</v>
      </c>
      <c r="J6" s="75" t="s">
        <v>10</v>
      </c>
      <c r="K6" s="10"/>
      <c r="L6" s="10"/>
      <c r="M6" s="8" t="s">
        <v>11</v>
      </c>
      <c r="N6" s="77" t="s">
        <v>10</v>
      </c>
    </row>
    <row r="7" spans="3:18" ht="13.5" customHeight="1">
      <c r="C7" s="11"/>
      <c r="D7" s="12" t="s">
        <v>12</v>
      </c>
      <c r="E7" s="12"/>
      <c r="F7" s="12"/>
      <c r="G7" s="12" t="s">
        <v>13</v>
      </c>
      <c r="H7" s="12" t="s">
        <v>14</v>
      </c>
      <c r="I7" s="14" t="s">
        <v>15</v>
      </c>
      <c r="J7" s="76"/>
      <c r="K7" s="12" t="s">
        <v>16</v>
      </c>
      <c r="L7" s="12" t="s">
        <v>17</v>
      </c>
      <c r="M7" s="8" t="s">
        <v>9</v>
      </c>
      <c r="N7" s="77"/>
      <c r="R7" s="56"/>
    </row>
    <row r="8" spans="2:18" ht="13.5" customHeight="1">
      <c r="B8" s="78" t="s">
        <v>18</v>
      </c>
      <c r="C8" s="79"/>
      <c r="D8" s="22">
        <v>429678</v>
      </c>
      <c r="E8" s="21">
        <v>291623</v>
      </c>
      <c r="F8" s="21">
        <v>7924</v>
      </c>
      <c r="G8" s="21">
        <v>129728</v>
      </c>
      <c r="H8" s="21">
        <v>403</v>
      </c>
      <c r="I8" s="138">
        <v>30.285702316618494</v>
      </c>
      <c r="J8" s="139"/>
      <c r="K8" s="21">
        <v>120274</v>
      </c>
      <c r="L8" s="21">
        <v>1124</v>
      </c>
      <c r="M8" s="140">
        <v>93.28907024459967</v>
      </c>
      <c r="N8" s="141"/>
      <c r="R8" s="56"/>
    </row>
    <row r="9" spans="2:18" ht="13.5" customHeight="1">
      <c r="B9" s="84" t="s">
        <v>120</v>
      </c>
      <c r="C9" s="85"/>
      <c r="D9" s="22">
        <v>319829</v>
      </c>
      <c r="E9" s="22">
        <v>221337</v>
      </c>
      <c r="F9" s="22">
        <v>6176</v>
      </c>
      <c r="G9" s="22">
        <v>92097</v>
      </c>
      <c r="H9" s="22">
        <v>219</v>
      </c>
      <c r="I9" s="142">
        <v>28.864174293137896</v>
      </c>
      <c r="J9" s="143"/>
      <c r="K9" s="22">
        <v>85317</v>
      </c>
      <c r="L9" s="22">
        <v>764</v>
      </c>
      <c r="M9" s="144">
        <v>93.24602452445947</v>
      </c>
      <c r="N9" s="145"/>
      <c r="R9" s="56"/>
    </row>
    <row r="10" spans="2:14" ht="13.5" customHeight="1">
      <c r="B10" s="17"/>
      <c r="C10" s="16" t="s">
        <v>125</v>
      </c>
      <c r="D10" s="22">
        <v>1223</v>
      </c>
      <c r="E10" s="22">
        <v>533</v>
      </c>
      <c r="F10" s="22">
        <v>9</v>
      </c>
      <c r="G10" s="22">
        <v>679</v>
      </c>
      <c r="H10" s="22">
        <v>2</v>
      </c>
      <c r="I10" s="142">
        <v>55.68274734260016</v>
      </c>
      <c r="J10" s="143"/>
      <c r="K10" s="22">
        <v>680</v>
      </c>
      <c r="L10" s="22">
        <v>0</v>
      </c>
      <c r="M10" s="144">
        <v>99.85315712187959</v>
      </c>
      <c r="N10" s="145"/>
    </row>
    <row r="11" spans="2:14" ht="13.5" customHeight="1">
      <c r="B11" s="17"/>
      <c r="C11" s="16" t="s">
        <v>126</v>
      </c>
      <c r="D11" s="22">
        <v>3908</v>
      </c>
      <c r="E11" s="22">
        <v>1242</v>
      </c>
      <c r="F11" s="22">
        <v>9</v>
      </c>
      <c r="G11" s="22">
        <v>2655</v>
      </c>
      <c r="H11" s="22">
        <v>2</v>
      </c>
      <c r="I11" s="142">
        <v>67.98874104401229</v>
      </c>
      <c r="J11" s="143"/>
      <c r="K11" s="22">
        <v>2644</v>
      </c>
      <c r="L11" s="22">
        <v>0</v>
      </c>
      <c r="M11" s="144">
        <v>99.51072638313887</v>
      </c>
      <c r="N11" s="145"/>
    </row>
    <row r="12" spans="2:14" ht="13.5" customHeight="1">
      <c r="B12" s="17"/>
      <c r="C12" s="16" t="s">
        <v>127</v>
      </c>
      <c r="D12" s="22">
        <v>27193</v>
      </c>
      <c r="E12" s="22">
        <v>13673</v>
      </c>
      <c r="F12" s="22">
        <v>860</v>
      </c>
      <c r="G12" s="22">
        <v>12641</v>
      </c>
      <c r="H12" s="22">
        <v>19</v>
      </c>
      <c r="I12" s="142">
        <v>46.55609899606516</v>
      </c>
      <c r="J12" s="143"/>
      <c r="K12" s="22">
        <v>11425</v>
      </c>
      <c r="L12" s="22">
        <v>135</v>
      </c>
      <c r="M12" s="144">
        <v>91.31121642969984</v>
      </c>
      <c r="N12" s="145"/>
    </row>
    <row r="13" spans="2:20" ht="13.5" customHeight="1">
      <c r="B13" s="17"/>
      <c r="C13" s="16" t="s">
        <v>25</v>
      </c>
      <c r="D13" s="22">
        <v>11747</v>
      </c>
      <c r="E13" s="22">
        <v>7477</v>
      </c>
      <c r="F13" s="22">
        <v>728</v>
      </c>
      <c r="G13" s="22">
        <v>3536</v>
      </c>
      <c r="H13" s="22">
        <v>6</v>
      </c>
      <c r="I13" s="142">
        <v>30.152379330892995</v>
      </c>
      <c r="J13" s="143"/>
      <c r="K13" s="22">
        <v>2600</v>
      </c>
      <c r="L13" s="22">
        <v>109</v>
      </c>
      <c r="M13" s="144">
        <v>76.48221343873517</v>
      </c>
      <c r="N13" s="145"/>
      <c r="T13" s="24"/>
    </row>
    <row r="14" spans="2:20" ht="13.5" customHeight="1">
      <c r="B14" s="17"/>
      <c r="C14" s="16" t="s">
        <v>139</v>
      </c>
      <c r="D14" s="22">
        <v>158689</v>
      </c>
      <c r="E14" s="22">
        <v>120036</v>
      </c>
      <c r="F14" s="22">
        <v>2185</v>
      </c>
      <c r="G14" s="22">
        <v>36418</v>
      </c>
      <c r="H14" s="22">
        <v>50</v>
      </c>
      <c r="I14" s="142">
        <v>22.980798921160254</v>
      </c>
      <c r="J14" s="143"/>
      <c r="K14" s="22">
        <v>33994</v>
      </c>
      <c r="L14" s="22">
        <v>157</v>
      </c>
      <c r="M14" s="144">
        <v>93.6464845892289</v>
      </c>
      <c r="N14" s="145"/>
      <c r="Q14" s="55"/>
      <c r="T14" s="56"/>
    </row>
    <row r="15" spans="2:20" ht="13.5" customHeight="1">
      <c r="B15" s="17"/>
      <c r="C15" s="16" t="s">
        <v>26</v>
      </c>
      <c r="D15" s="22">
        <v>19800</v>
      </c>
      <c r="E15" s="22">
        <v>9592</v>
      </c>
      <c r="F15" s="22">
        <v>210</v>
      </c>
      <c r="G15" s="22">
        <v>9964</v>
      </c>
      <c r="H15" s="22">
        <v>34</v>
      </c>
      <c r="I15" s="142">
        <v>50.494949494949495</v>
      </c>
      <c r="J15" s="143"/>
      <c r="K15" s="22">
        <v>9854</v>
      </c>
      <c r="L15" s="22">
        <v>7</v>
      </c>
      <c r="M15" s="144">
        <v>98.62972594518904</v>
      </c>
      <c r="N15" s="145"/>
      <c r="Q15" s="55"/>
      <c r="T15" s="56"/>
    </row>
    <row r="16" spans="2:20" ht="13.5" customHeight="1">
      <c r="B16" s="17"/>
      <c r="C16" s="16" t="s">
        <v>135</v>
      </c>
      <c r="D16" s="22">
        <v>5322</v>
      </c>
      <c r="E16" s="22">
        <v>1804</v>
      </c>
      <c r="F16" s="22">
        <v>33</v>
      </c>
      <c r="G16" s="22">
        <v>3485</v>
      </c>
      <c r="H16" s="22">
        <v>0</v>
      </c>
      <c r="I16" s="142">
        <v>65.48290116497557</v>
      </c>
      <c r="J16" s="143"/>
      <c r="K16" s="22">
        <v>3366</v>
      </c>
      <c r="L16" s="22">
        <v>7</v>
      </c>
      <c r="M16" s="144">
        <v>96.78622668579627</v>
      </c>
      <c r="N16" s="145"/>
      <c r="Q16" s="55"/>
      <c r="T16" s="56"/>
    </row>
    <row r="17" spans="2:14" ht="13.5" customHeight="1">
      <c r="B17" s="17"/>
      <c r="C17" s="16" t="s">
        <v>27</v>
      </c>
      <c r="D17" s="22">
        <v>32700</v>
      </c>
      <c r="E17" s="22">
        <v>30781</v>
      </c>
      <c r="F17" s="22">
        <v>61</v>
      </c>
      <c r="G17" s="22">
        <v>1822</v>
      </c>
      <c r="H17" s="22">
        <v>36</v>
      </c>
      <c r="I17" s="142">
        <v>5.681957186544342</v>
      </c>
      <c r="J17" s="143"/>
      <c r="K17" s="22">
        <v>1772</v>
      </c>
      <c r="L17" s="22">
        <v>8</v>
      </c>
      <c r="M17" s="144">
        <v>95.80193756727665</v>
      </c>
      <c r="N17" s="145"/>
    </row>
    <row r="18" spans="2:14" ht="13.5" customHeight="1">
      <c r="B18" s="17"/>
      <c r="C18" s="16" t="s">
        <v>34</v>
      </c>
      <c r="D18" s="22">
        <v>2318</v>
      </c>
      <c r="E18" s="22">
        <v>1754</v>
      </c>
      <c r="F18" s="22">
        <v>14</v>
      </c>
      <c r="G18" s="22">
        <v>547</v>
      </c>
      <c r="H18" s="22">
        <v>3</v>
      </c>
      <c r="I18" s="142">
        <v>23.727351164797238</v>
      </c>
      <c r="J18" s="143"/>
      <c r="K18" s="22">
        <v>527</v>
      </c>
      <c r="L18" s="22">
        <v>2</v>
      </c>
      <c r="M18" s="144">
        <v>96.18181818181819</v>
      </c>
      <c r="N18" s="145"/>
    </row>
    <row r="19" spans="2:14" ht="13.5" customHeight="1">
      <c r="B19" s="17"/>
      <c r="C19" s="16" t="s">
        <v>45</v>
      </c>
      <c r="D19" s="22">
        <v>1480</v>
      </c>
      <c r="E19" s="22">
        <v>594</v>
      </c>
      <c r="F19" s="22">
        <v>3</v>
      </c>
      <c r="G19" s="22">
        <v>883</v>
      </c>
      <c r="H19" s="22">
        <v>0</v>
      </c>
      <c r="I19" s="142">
        <v>59.66216216216216</v>
      </c>
      <c r="J19" s="143"/>
      <c r="K19" s="22">
        <v>882</v>
      </c>
      <c r="L19" s="22">
        <v>0</v>
      </c>
      <c r="M19" s="144">
        <v>99.88674971687429</v>
      </c>
      <c r="N19" s="145"/>
    </row>
    <row r="20" spans="2:14" ht="13.5" customHeight="1">
      <c r="B20" s="17"/>
      <c r="C20" s="16" t="s">
        <v>28</v>
      </c>
      <c r="D20" s="22">
        <v>2912</v>
      </c>
      <c r="E20" s="22">
        <v>902</v>
      </c>
      <c r="F20" s="22">
        <v>28</v>
      </c>
      <c r="G20" s="22">
        <v>1979</v>
      </c>
      <c r="H20" s="22">
        <v>3</v>
      </c>
      <c r="I20" s="142">
        <v>68.06318681318682</v>
      </c>
      <c r="J20" s="143"/>
      <c r="K20" s="22">
        <v>1895</v>
      </c>
      <c r="L20" s="22">
        <v>50</v>
      </c>
      <c r="M20" s="144">
        <v>98.13319878910191</v>
      </c>
      <c r="N20" s="145"/>
    </row>
    <row r="21" spans="2:17" ht="29.25" customHeight="1">
      <c r="B21" s="17"/>
      <c r="C21" s="20" t="s">
        <v>54</v>
      </c>
      <c r="D21" s="22">
        <v>2916</v>
      </c>
      <c r="E21" s="22">
        <v>1180</v>
      </c>
      <c r="F21" s="22">
        <v>165</v>
      </c>
      <c r="G21" s="22">
        <v>1570</v>
      </c>
      <c r="H21" s="22">
        <v>1</v>
      </c>
      <c r="I21" s="142">
        <v>53.87517146776406</v>
      </c>
      <c r="J21" s="143"/>
      <c r="K21" s="22">
        <v>1322</v>
      </c>
      <c r="L21" s="22">
        <v>29</v>
      </c>
      <c r="M21" s="144">
        <v>85.99618077657543</v>
      </c>
      <c r="N21" s="145"/>
      <c r="Q21" s="55"/>
    </row>
    <row r="22" spans="2:17" ht="13.5" customHeight="1">
      <c r="B22" s="17"/>
      <c r="C22" s="16" t="s">
        <v>29</v>
      </c>
      <c r="D22" s="22">
        <v>318</v>
      </c>
      <c r="E22" s="22">
        <v>135</v>
      </c>
      <c r="F22" s="22">
        <v>10</v>
      </c>
      <c r="G22" s="22">
        <v>172</v>
      </c>
      <c r="H22" s="22">
        <v>1</v>
      </c>
      <c r="I22" s="142">
        <v>54.40251572327044</v>
      </c>
      <c r="J22" s="143"/>
      <c r="K22" s="22">
        <v>170</v>
      </c>
      <c r="L22" s="22">
        <v>0</v>
      </c>
      <c r="M22" s="144">
        <v>98.26589595375722</v>
      </c>
      <c r="N22" s="145"/>
      <c r="Q22" s="55"/>
    </row>
    <row r="23" spans="2:17" ht="13.5" customHeight="1">
      <c r="B23" s="17"/>
      <c r="C23" s="16" t="s">
        <v>30</v>
      </c>
      <c r="D23" s="22">
        <v>907</v>
      </c>
      <c r="E23" s="22">
        <v>288</v>
      </c>
      <c r="F23" s="22">
        <v>19</v>
      </c>
      <c r="G23" s="22">
        <v>600</v>
      </c>
      <c r="H23" s="22">
        <v>0</v>
      </c>
      <c r="I23" s="142">
        <v>66.1521499448732</v>
      </c>
      <c r="J23" s="143"/>
      <c r="K23" s="22">
        <v>595</v>
      </c>
      <c r="L23" s="22">
        <v>0</v>
      </c>
      <c r="M23" s="144">
        <v>99.16666666666667</v>
      </c>
      <c r="N23" s="145"/>
      <c r="Q23" s="55"/>
    </row>
    <row r="24" spans="2:14" ht="13.5" customHeight="1">
      <c r="B24" s="17"/>
      <c r="C24" s="16" t="s">
        <v>31</v>
      </c>
      <c r="D24" s="22">
        <v>161</v>
      </c>
      <c r="E24" s="22">
        <v>75</v>
      </c>
      <c r="F24" s="22">
        <v>0</v>
      </c>
      <c r="G24" s="22">
        <v>81</v>
      </c>
      <c r="H24" s="22">
        <v>5</v>
      </c>
      <c r="I24" s="142">
        <v>53.41614906832298</v>
      </c>
      <c r="J24" s="143"/>
      <c r="K24" s="22">
        <v>86</v>
      </c>
      <c r="L24" s="22">
        <v>0</v>
      </c>
      <c r="M24" s="144">
        <v>100</v>
      </c>
      <c r="N24" s="145"/>
    </row>
    <row r="25" spans="2:14" ht="13.5" customHeight="1">
      <c r="B25" s="17"/>
      <c r="C25" s="16" t="s">
        <v>35</v>
      </c>
      <c r="D25" s="22">
        <v>8992</v>
      </c>
      <c r="E25" s="22">
        <v>5130</v>
      </c>
      <c r="F25" s="22">
        <v>424</v>
      </c>
      <c r="G25" s="22">
        <v>3436</v>
      </c>
      <c r="H25" s="22">
        <v>2</v>
      </c>
      <c r="I25" s="142">
        <v>38.23398576512455</v>
      </c>
      <c r="J25" s="143"/>
      <c r="K25" s="22">
        <v>3054</v>
      </c>
      <c r="L25" s="22">
        <v>42</v>
      </c>
      <c r="M25" s="144">
        <v>90.0523560209424</v>
      </c>
      <c r="N25" s="145"/>
    </row>
    <row r="26" spans="2:14" ht="13.5" customHeight="1">
      <c r="B26" s="17"/>
      <c r="C26" s="16" t="s">
        <v>36</v>
      </c>
      <c r="D26" s="22">
        <v>10160</v>
      </c>
      <c r="E26" s="22">
        <v>6305</v>
      </c>
      <c r="F26" s="22">
        <v>644</v>
      </c>
      <c r="G26" s="22">
        <v>3205</v>
      </c>
      <c r="H26" s="22">
        <v>6</v>
      </c>
      <c r="I26" s="142">
        <v>31.60433070866142</v>
      </c>
      <c r="J26" s="143"/>
      <c r="K26" s="22">
        <v>2594</v>
      </c>
      <c r="L26" s="22">
        <v>85</v>
      </c>
      <c r="M26" s="144">
        <v>83.4319526627219</v>
      </c>
      <c r="N26" s="145"/>
    </row>
    <row r="27" spans="2:14" ht="13.5" customHeight="1">
      <c r="B27" s="17"/>
      <c r="C27" s="16" t="s">
        <v>32</v>
      </c>
      <c r="D27" s="22">
        <v>1293</v>
      </c>
      <c r="E27" s="22">
        <v>495</v>
      </c>
      <c r="F27" s="22">
        <v>334</v>
      </c>
      <c r="G27" s="22">
        <v>464</v>
      </c>
      <c r="H27" s="22">
        <v>0</v>
      </c>
      <c r="I27" s="142">
        <v>35.885537509667444</v>
      </c>
      <c r="J27" s="143"/>
      <c r="K27" s="22">
        <v>459</v>
      </c>
      <c r="L27" s="22">
        <v>3</v>
      </c>
      <c r="M27" s="144">
        <v>99.56896551724138</v>
      </c>
      <c r="N27" s="145"/>
    </row>
    <row r="28" spans="2:14" ht="13.5" customHeight="1">
      <c r="B28" s="17"/>
      <c r="C28" s="16" t="s">
        <v>37</v>
      </c>
      <c r="D28" s="22">
        <v>2494</v>
      </c>
      <c r="E28" s="22">
        <v>2414</v>
      </c>
      <c r="F28" s="22">
        <v>0</v>
      </c>
      <c r="G28" s="22">
        <v>80</v>
      </c>
      <c r="H28" s="22">
        <v>0</v>
      </c>
      <c r="I28" s="142">
        <v>3.2076984763432237</v>
      </c>
      <c r="J28" s="143"/>
      <c r="K28" s="22">
        <v>79</v>
      </c>
      <c r="L28" s="22">
        <v>0</v>
      </c>
      <c r="M28" s="144">
        <v>98.75</v>
      </c>
      <c r="N28" s="145"/>
    </row>
    <row r="29" spans="2:14" ht="13.5" customHeight="1">
      <c r="B29" s="17"/>
      <c r="C29" s="20" t="s">
        <v>55</v>
      </c>
      <c r="D29" s="22">
        <v>2564</v>
      </c>
      <c r="E29" s="22">
        <v>1277</v>
      </c>
      <c r="F29" s="22">
        <v>7</v>
      </c>
      <c r="G29" s="22">
        <v>1270</v>
      </c>
      <c r="H29" s="22">
        <v>10</v>
      </c>
      <c r="I29" s="142">
        <v>49.921996879875195</v>
      </c>
      <c r="J29" s="143"/>
      <c r="K29" s="22">
        <v>1274</v>
      </c>
      <c r="L29" s="22">
        <v>1</v>
      </c>
      <c r="M29" s="144">
        <v>99.609375</v>
      </c>
      <c r="N29" s="145"/>
    </row>
    <row r="30" spans="2:14" ht="13.5" customHeight="1">
      <c r="B30" s="17"/>
      <c r="C30" s="20" t="s">
        <v>44</v>
      </c>
      <c r="D30" s="22">
        <v>1340</v>
      </c>
      <c r="E30" s="22">
        <v>868</v>
      </c>
      <c r="F30" s="22">
        <v>13</v>
      </c>
      <c r="G30" s="22">
        <v>451</v>
      </c>
      <c r="H30" s="22">
        <v>8</v>
      </c>
      <c r="I30" s="142">
        <v>34.25373134328358</v>
      </c>
      <c r="J30" s="143"/>
      <c r="K30" s="22">
        <v>449</v>
      </c>
      <c r="L30" s="22">
        <v>1</v>
      </c>
      <c r="M30" s="144">
        <v>98.03921568627452</v>
      </c>
      <c r="N30" s="145"/>
    </row>
    <row r="31" spans="2:14" ht="13.5" customHeight="1">
      <c r="B31" s="17"/>
      <c r="C31" s="20" t="s">
        <v>50</v>
      </c>
      <c r="D31" s="22">
        <v>351</v>
      </c>
      <c r="E31" s="22">
        <v>172</v>
      </c>
      <c r="F31" s="22">
        <v>0</v>
      </c>
      <c r="G31" s="22">
        <v>179</v>
      </c>
      <c r="H31" s="22">
        <v>0</v>
      </c>
      <c r="I31" s="142">
        <v>50.997150997151</v>
      </c>
      <c r="J31" s="143"/>
      <c r="K31" s="22">
        <v>179</v>
      </c>
      <c r="L31" s="22">
        <v>0</v>
      </c>
      <c r="M31" s="144">
        <v>100</v>
      </c>
      <c r="N31" s="145"/>
    </row>
    <row r="32" spans="2:14" ht="13.5" customHeight="1">
      <c r="B32" s="17"/>
      <c r="C32" s="16" t="s">
        <v>33</v>
      </c>
      <c r="D32" s="22">
        <v>2184</v>
      </c>
      <c r="E32" s="22">
        <v>745</v>
      </c>
      <c r="F32" s="22">
        <v>72</v>
      </c>
      <c r="G32" s="22">
        <v>1365</v>
      </c>
      <c r="H32" s="22">
        <v>2</v>
      </c>
      <c r="I32" s="142">
        <v>62.591575091575095</v>
      </c>
      <c r="J32" s="143"/>
      <c r="K32" s="22">
        <v>1293</v>
      </c>
      <c r="L32" s="22">
        <v>6</v>
      </c>
      <c r="M32" s="144">
        <v>95.0256035113387</v>
      </c>
      <c r="N32" s="145"/>
    </row>
    <row r="33" spans="2:14" ht="13.5" customHeight="1">
      <c r="B33" s="17"/>
      <c r="C33" s="16" t="s">
        <v>46</v>
      </c>
      <c r="D33" s="22">
        <v>18857</v>
      </c>
      <c r="E33" s="22">
        <v>13865</v>
      </c>
      <c r="F33" s="22">
        <v>348</v>
      </c>
      <c r="G33" s="22">
        <v>4615</v>
      </c>
      <c r="H33" s="22">
        <v>29</v>
      </c>
      <c r="I33" s="142">
        <v>24.627459298934085</v>
      </c>
      <c r="J33" s="143"/>
      <c r="K33" s="22">
        <v>4124</v>
      </c>
      <c r="L33" s="22">
        <v>122</v>
      </c>
      <c r="M33" s="144">
        <v>91.42980189491819</v>
      </c>
      <c r="N33" s="145"/>
    </row>
    <row r="34" spans="2:14" ht="13.5" customHeight="1">
      <c r="B34" s="90" t="s">
        <v>121</v>
      </c>
      <c r="C34" s="85"/>
      <c r="D34" s="22">
        <v>109849</v>
      </c>
      <c r="E34" s="22">
        <v>70286</v>
      </c>
      <c r="F34" s="22">
        <v>1748</v>
      </c>
      <c r="G34" s="22">
        <v>37631</v>
      </c>
      <c r="H34" s="22">
        <v>184</v>
      </c>
      <c r="I34" s="142">
        <v>34.424528216005605</v>
      </c>
      <c r="J34" s="143"/>
      <c r="K34" s="22">
        <v>34957</v>
      </c>
      <c r="L34" s="22">
        <v>360</v>
      </c>
      <c r="M34" s="144">
        <v>93.39415575829698</v>
      </c>
      <c r="N34" s="145"/>
    </row>
    <row r="35" spans="2:14" ht="13.5" customHeight="1">
      <c r="B35" s="15"/>
      <c r="C35" s="15" t="s">
        <v>39</v>
      </c>
      <c r="D35" s="22">
        <v>914</v>
      </c>
      <c r="E35" s="22">
        <v>762</v>
      </c>
      <c r="F35" s="22">
        <v>4</v>
      </c>
      <c r="G35" s="22">
        <v>147</v>
      </c>
      <c r="H35" s="22">
        <v>1</v>
      </c>
      <c r="I35" s="142">
        <v>16.192560175054705</v>
      </c>
      <c r="J35" s="143"/>
      <c r="K35" s="22">
        <v>146</v>
      </c>
      <c r="L35" s="22">
        <v>1</v>
      </c>
      <c r="M35" s="144">
        <v>99.32432432432432</v>
      </c>
      <c r="N35" s="145"/>
    </row>
    <row r="36" spans="2:14" ht="13.5" customHeight="1">
      <c r="B36" s="17"/>
      <c r="C36" s="16" t="s">
        <v>47</v>
      </c>
      <c r="D36" s="22">
        <v>7076</v>
      </c>
      <c r="E36" s="22">
        <v>4369</v>
      </c>
      <c r="F36" s="22">
        <v>377</v>
      </c>
      <c r="G36" s="22">
        <v>2320</v>
      </c>
      <c r="H36" s="22">
        <v>10</v>
      </c>
      <c r="I36" s="142">
        <v>32.92820802713397</v>
      </c>
      <c r="J36" s="143"/>
      <c r="K36" s="22">
        <v>1936</v>
      </c>
      <c r="L36" s="22">
        <v>24</v>
      </c>
      <c r="M36" s="144">
        <v>84.12017167381974</v>
      </c>
      <c r="N36" s="145"/>
    </row>
    <row r="37" spans="2:14" ht="13.5" customHeight="1">
      <c r="B37" s="17"/>
      <c r="C37" s="16" t="s">
        <v>48</v>
      </c>
      <c r="D37" s="22">
        <v>999</v>
      </c>
      <c r="E37" s="22">
        <v>289</v>
      </c>
      <c r="F37" s="22">
        <v>26</v>
      </c>
      <c r="G37" s="22">
        <v>684</v>
      </c>
      <c r="H37" s="22">
        <v>0</v>
      </c>
      <c r="I37" s="142">
        <v>68.46846846846847</v>
      </c>
      <c r="J37" s="143"/>
      <c r="K37" s="22">
        <v>636</v>
      </c>
      <c r="L37" s="22">
        <v>5</v>
      </c>
      <c r="M37" s="144">
        <v>93.71345029239767</v>
      </c>
      <c r="N37" s="145"/>
    </row>
    <row r="38" spans="2:14" ht="13.5" customHeight="1">
      <c r="B38" s="17"/>
      <c r="C38" s="16" t="s">
        <v>43</v>
      </c>
      <c r="D38" s="22">
        <v>7887</v>
      </c>
      <c r="E38" s="22">
        <v>7447</v>
      </c>
      <c r="F38" s="22">
        <v>27</v>
      </c>
      <c r="G38" s="22">
        <v>409</v>
      </c>
      <c r="H38" s="22">
        <v>4</v>
      </c>
      <c r="I38" s="142">
        <v>5.236465069101052</v>
      </c>
      <c r="J38" s="143"/>
      <c r="K38" s="22">
        <v>398</v>
      </c>
      <c r="L38" s="22">
        <v>1</v>
      </c>
      <c r="M38" s="144">
        <v>96.61016949152543</v>
      </c>
      <c r="N38" s="145"/>
    </row>
    <row r="39" spans="2:14" ht="13.5" customHeight="1">
      <c r="B39" s="17"/>
      <c r="C39" s="16" t="s">
        <v>38</v>
      </c>
      <c r="D39" s="22">
        <v>19298</v>
      </c>
      <c r="E39" s="22">
        <v>5508</v>
      </c>
      <c r="F39" s="22">
        <v>50</v>
      </c>
      <c r="G39" s="22">
        <v>13734</v>
      </c>
      <c r="H39" s="22">
        <v>6</v>
      </c>
      <c r="I39" s="142">
        <v>71.19908798839258</v>
      </c>
      <c r="J39" s="143"/>
      <c r="K39" s="22">
        <v>13698</v>
      </c>
      <c r="L39" s="22">
        <v>8</v>
      </c>
      <c r="M39" s="144">
        <v>99.75254730713246</v>
      </c>
      <c r="N39" s="145"/>
    </row>
    <row r="40" spans="2:14" ht="13.5" customHeight="1">
      <c r="B40" s="17"/>
      <c r="C40" s="16" t="s">
        <v>40</v>
      </c>
      <c r="D40" s="22">
        <v>4442</v>
      </c>
      <c r="E40" s="22">
        <v>1505</v>
      </c>
      <c r="F40" s="22">
        <v>25</v>
      </c>
      <c r="G40" s="22">
        <v>2908</v>
      </c>
      <c r="H40" s="22">
        <v>4</v>
      </c>
      <c r="I40" s="142">
        <v>65.55605583070688</v>
      </c>
      <c r="J40" s="143"/>
      <c r="K40" s="22">
        <v>2882</v>
      </c>
      <c r="L40" s="22">
        <v>0</v>
      </c>
      <c r="M40" s="144">
        <v>98.96978021978022</v>
      </c>
      <c r="N40" s="145"/>
    </row>
    <row r="41" spans="2:14" ht="13.5" customHeight="1">
      <c r="B41" s="17"/>
      <c r="C41" s="16" t="s">
        <v>41</v>
      </c>
      <c r="D41" s="22">
        <v>1756</v>
      </c>
      <c r="E41" s="22">
        <v>1227</v>
      </c>
      <c r="F41" s="22">
        <v>22</v>
      </c>
      <c r="G41" s="22">
        <v>506</v>
      </c>
      <c r="H41" s="22">
        <v>1</v>
      </c>
      <c r="I41" s="142">
        <v>28.872437357630982</v>
      </c>
      <c r="J41" s="143"/>
      <c r="K41" s="22">
        <v>460</v>
      </c>
      <c r="L41" s="22">
        <v>0</v>
      </c>
      <c r="M41" s="144">
        <v>90.72978303747534</v>
      </c>
      <c r="N41" s="145"/>
    </row>
    <row r="42" spans="2:14" ht="13.5" customHeight="1">
      <c r="B42" s="17"/>
      <c r="C42" s="16" t="s">
        <v>42</v>
      </c>
      <c r="D42" s="22">
        <v>5524</v>
      </c>
      <c r="E42" s="22">
        <v>1245</v>
      </c>
      <c r="F42" s="22">
        <v>103</v>
      </c>
      <c r="G42" s="22">
        <v>4175</v>
      </c>
      <c r="H42" s="22">
        <v>1</v>
      </c>
      <c r="I42" s="142">
        <v>75.59739319333816</v>
      </c>
      <c r="J42" s="143"/>
      <c r="K42" s="22">
        <v>4146</v>
      </c>
      <c r="L42" s="22">
        <v>1</v>
      </c>
      <c r="M42" s="144">
        <v>99.30555555555556</v>
      </c>
      <c r="N42" s="145"/>
    </row>
    <row r="43" spans="2:14" ht="13.5" customHeight="1">
      <c r="B43" s="18"/>
      <c r="C43" s="19" t="s">
        <v>49</v>
      </c>
      <c r="D43" s="23">
        <v>61953</v>
      </c>
      <c r="E43" s="23">
        <v>47934</v>
      </c>
      <c r="F43" s="23">
        <v>1114</v>
      </c>
      <c r="G43" s="23">
        <v>12748</v>
      </c>
      <c r="H43" s="23">
        <v>157</v>
      </c>
      <c r="I43" s="146">
        <v>20.83030684551192</v>
      </c>
      <c r="J43" s="147"/>
      <c r="K43" s="23">
        <v>10655</v>
      </c>
      <c r="L43" s="23">
        <v>320</v>
      </c>
      <c r="M43" s="148">
        <v>85.04455637349864</v>
      </c>
      <c r="N43" s="149"/>
    </row>
    <row r="44" spans="3:14" ht="13.5" customHeight="1">
      <c r="C44" s="25" t="s">
        <v>24</v>
      </c>
      <c r="D44" s="3"/>
      <c r="E44" s="3"/>
      <c r="F44" s="3"/>
      <c r="G44" s="3"/>
      <c r="H44" s="3"/>
      <c r="I44" s="3"/>
      <c r="J44" s="3"/>
      <c r="K44" s="3"/>
      <c r="L44" s="3"/>
      <c r="M44" s="3"/>
      <c r="N44" s="3"/>
    </row>
    <row r="45" spans="3:14" ht="13.5" customHeight="1">
      <c r="C45" s="28" t="s">
        <v>124</v>
      </c>
      <c r="D45" s="3"/>
      <c r="E45" s="3"/>
      <c r="F45" s="3"/>
      <c r="G45" s="3"/>
      <c r="H45" s="3"/>
      <c r="I45" s="3"/>
      <c r="J45" s="3"/>
      <c r="K45" s="3"/>
      <c r="L45" s="3"/>
      <c r="M45" s="3"/>
      <c r="N45" s="3"/>
    </row>
    <row r="46" spans="3:14" ht="13.5" customHeight="1">
      <c r="C46" s="25" t="s">
        <v>140</v>
      </c>
      <c r="D46" s="3"/>
      <c r="E46" s="3"/>
      <c r="F46" s="3"/>
      <c r="G46" s="3"/>
      <c r="H46" s="3"/>
      <c r="I46" s="3"/>
      <c r="J46" s="3"/>
      <c r="K46" s="3"/>
      <c r="L46" s="3"/>
      <c r="M46" s="3"/>
      <c r="N46" s="3"/>
    </row>
    <row r="47" spans="3:14" ht="13.5" customHeight="1">
      <c r="C47" s="25" t="s">
        <v>128</v>
      </c>
      <c r="D47" s="3"/>
      <c r="E47" s="3"/>
      <c r="F47" s="3"/>
      <c r="G47" s="3"/>
      <c r="H47" s="3"/>
      <c r="I47" s="3"/>
      <c r="J47" s="3"/>
      <c r="K47" s="3"/>
      <c r="L47" s="3"/>
      <c r="M47" s="3"/>
      <c r="N47" s="3"/>
    </row>
    <row r="48" spans="3:14" ht="13.5" customHeight="1">
      <c r="C48" s="25" t="s">
        <v>129</v>
      </c>
      <c r="D48" s="3"/>
      <c r="E48" s="3"/>
      <c r="F48" s="3"/>
      <c r="G48" s="3"/>
      <c r="H48" s="3"/>
      <c r="I48" s="3"/>
      <c r="J48" s="3"/>
      <c r="K48" s="3"/>
      <c r="L48" s="3"/>
      <c r="M48" s="3"/>
      <c r="N48" s="3"/>
    </row>
  </sheetData>
  <sheetProtection/>
  <mergeCells count="92">
    <mergeCell ref="Q21:Q23"/>
    <mergeCell ref="R7:R9"/>
    <mergeCell ref="Q14:Q16"/>
    <mergeCell ref="T14:T16"/>
    <mergeCell ref="D3:J3"/>
    <mergeCell ref="K3:N3"/>
    <mergeCell ref="B4:C6"/>
    <mergeCell ref="D4:D6"/>
    <mergeCell ref="E4:E6"/>
    <mergeCell ref="F4:F6"/>
    <mergeCell ref="G4:G6"/>
    <mergeCell ref="H4:H6"/>
    <mergeCell ref="I4:J5"/>
    <mergeCell ref="M4:N4"/>
    <mergeCell ref="M5:N5"/>
    <mergeCell ref="J6:J7"/>
    <mergeCell ref="N6:N7"/>
    <mergeCell ref="B8:C8"/>
    <mergeCell ref="I8:J8"/>
    <mergeCell ref="M8:N8"/>
    <mergeCell ref="B9:C9"/>
    <mergeCell ref="I9:J9"/>
    <mergeCell ref="M9:N9"/>
    <mergeCell ref="I10:J10"/>
    <mergeCell ref="M10:N10"/>
    <mergeCell ref="I11:J11"/>
    <mergeCell ref="M11:N11"/>
    <mergeCell ref="I12:J12"/>
    <mergeCell ref="M12:N12"/>
    <mergeCell ref="I13:J13"/>
    <mergeCell ref="M13:N13"/>
    <mergeCell ref="I16:J16"/>
    <mergeCell ref="M16:N16"/>
    <mergeCell ref="I14:J14"/>
    <mergeCell ref="M14:N14"/>
    <mergeCell ref="I15:J15"/>
    <mergeCell ref="M15:N15"/>
    <mergeCell ref="I17:J17"/>
    <mergeCell ref="M17:N17"/>
    <mergeCell ref="I18:J18"/>
    <mergeCell ref="M18:N18"/>
    <mergeCell ref="I19:J19"/>
    <mergeCell ref="M19:N19"/>
    <mergeCell ref="I20:J20"/>
    <mergeCell ref="M20:N20"/>
    <mergeCell ref="I21:J21"/>
    <mergeCell ref="M21:N21"/>
    <mergeCell ref="I22:J22"/>
    <mergeCell ref="M22:N22"/>
    <mergeCell ref="I23:J23"/>
    <mergeCell ref="M23:N23"/>
    <mergeCell ref="I24:J24"/>
    <mergeCell ref="M24:N24"/>
    <mergeCell ref="I25:J25"/>
    <mergeCell ref="M25:N25"/>
    <mergeCell ref="I26:J26"/>
    <mergeCell ref="M26:N26"/>
    <mergeCell ref="I27:J27"/>
    <mergeCell ref="M27:N27"/>
    <mergeCell ref="I28:J28"/>
    <mergeCell ref="M28:N28"/>
    <mergeCell ref="I29:J29"/>
    <mergeCell ref="M29:N29"/>
    <mergeCell ref="I30:J30"/>
    <mergeCell ref="M30:N30"/>
    <mergeCell ref="I31:J31"/>
    <mergeCell ref="M31:N31"/>
    <mergeCell ref="I32:J32"/>
    <mergeCell ref="M32:N32"/>
    <mergeCell ref="I33:J33"/>
    <mergeCell ref="M33:N33"/>
    <mergeCell ref="B34:C34"/>
    <mergeCell ref="I34:J34"/>
    <mergeCell ref="M34:N34"/>
    <mergeCell ref="I35:J35"/>
    <mergeCell ref="M35:N35"/>
    <mergeCell ref="I36:J36"/>
    <mergeCell ref="M36:N36"/>
    <mergeCell ref="I37:J37"/>
    <mergeCell ref="M37:N37"/>
    <mergeCell ref="I39:J39"/>
    <mergeCell ref="M39:N39"/>
    <mergeCell ref="I43:J43"/>
    <mergeCell ref="M43:N43"/>
    <mergeCell ref="I38:J38"/>
    <mergeCell ref="M38:N38"/>
    <mergeCell ref="I42:J42"/>
    <mergeCell ref="M42:N42"/>
    <mergeCell ref="I41:J41"/>
    <mergeCell ref="M41:N41"/>
    <mergeCell ref="I40:J40"/>
    <mergeCell ref="M40:N40"/>
  </mergeCells>
  <printOptions/>
  <pageMargins left="0.75" right="0.75" top="1" bottom="1" header="0.512" footer="0.512"/>
  <pageSetup horizontalDpi="600" verticalDpi="600" orientation="portrait" paperSize="9" scale="79" r:id="rId2"/>
  <headerFooter alignWithMargins="0">
    <oddHeader>&amp;R&amp;"ＭＳ 明朝,標準"&amp;10&amp;A</oddHeader>
  </headerFooter>
  <drawing r:id="rId1"/>
</worksheet>
</file>

<file path=xl/worksheets/sheet5.xml><?xml version="1.0" encoding="utf-8"?>
<worksheet xmlns="http://schemas.openxmlformats.org/spreadsheetml/2006/main" xmlns:r="http://schemas.openxmlformats.org/officeDocument/2006/relationships">
  <dimension ref="B2:N48"/>
  <sheetViews>
    <sheetView zoomScaleSheetLayoutView="100" workbookViewId="0" topLeftCell="A1">
      <selection activeCell="A1" sqref="A1"/>
    </sheetView>
  </sheetViews>
  <sheetFormatPr defaultColWidth="9.00390625" defaultRowHeight="13.5" customHeight="1"/>
  <cols>
    <col min="1" max="1" width="4.75390625" style="0" customWidth="1"/>
    <col min="2" max="2" width="2.75390625" style="0" customWidth="1"/>
    <col min="3" max="3" width="20.00390625" style="0" customWidth="1"/>
    <col min="4" max="4" width="13.00390625" style="0" bestFit="1" customWidth="1"/>
    <col min="5" max="5" width="10.00390625" style="0" customWidth="1"/>
    <col min="6" max="6" width="8.625" style="0" customWidth="1"/>
    <col min="7" max="7" width="10.75390625" style="0" bestFit="1" customWidth="1"/>
    <col min="8" max="8" width="11.00390625" style="0" customWidth="1"/>
    <col min="9" max="9" width="4.125" style="0" customWidth="1"/>
    <col min="10" max="10" width="3.75390625" style="0" customWidth="1"/>
    <col min="11" max="11" width="10.625" style="0" customWidth="1"/>
    <col min="12" max="12" width="7.625" style="0" customWidth="1"/>
    <col min="13" max="13" width="4.125" style="0" customWidth="1"/>
    <col min="14" max="14" width="3.875" style="0" customWidth="1"/>
    <col min="15" max="15" width="5.625" style="0" customWidth="1"/>
    <col min="16" max="16" width="7.75390625" style="0" customWidth="1"/>
  </cols>
  <sheetData>
    <row r="2" spans="3:14" ht="13.5" customHeight="1" thickBot="1">
      <c r="C2" s="3"/>
      <c r="D2" s="3"/>
      <c r="E2" s="3"/>
      <c r="F2" s="3"/>
      <c r="G2" s="3"/>
      <c r="H2" s="3"/>
      <c r="J2" s="4"/>
      <c r="K2" s="4"/>
      <c r="L2" s="4"/>
      <c r="M2" s="4"/>
      <c r="N2" s="4" t="s">
        <v>104</v>
      </c>
    </row>
    <row r="3" spans="2:14" ht="13.5" customHeight="1" thickTop="1">
      <c r="B3" s="5"/>
      <c r="C3" s="6"/>
      <c r="D3" s="57" t="s">
        <v>0</v>
      </c>
      <c r="E3" s="58"/>
      <c r="F3" s="58"/>
      <c r="G3" s="58"/>
      <c r="H3" s="58"/>
      <c r="I3" s="58"/>
      <c r="J3" s="59"/>
      <c r="K3" s="60" t="s">
        <v>1</v>
      </c>
      <c r="L3" s="61"/>
      <c r="M3" s="61"/>
      <c r="N3" s="61"/>
    </row>
    <row r="4" spans="2:14" ht="13.5" customHeight="1">
      <c r="B4" s="62" t="s">
        <v>2</v>
      </c>
      <c r="C4" s="63"/>
      <c r="D4" s="64" t="s">
        <v>3</v>
      </c>
      <c r="E4" s="52" t="s">
        <v>52</v>
      </c>
      <c r="F4" s="53" t="s">
        <v>131</v>
      </c>
      <c r="G4" s="52" t="s">
        <v>132</v>
      </c>
      <c r="H4" s="53" t="s">
        <v>133</v>
      </c>
      <c r="I4" s="67" t="s">
        <v>130</v>
      </c>
      <c r="J4" s="68"/>
      <c r="K4" s="7"/>
      <c r="L4" s="7"/>
      <c r="M4" s="71" t="s">
        <v>5</v>
      </c>
      <c r="N4" s="72"/>
    </row>
    <row r="5" spans="2:14" ht="13.5" customHeight="1">
      <c r="B5" s="62"/>
      <c r="C5" s="63"/>
      <c r="D5" s="65"/>
      <c r="E5" s="66"/>
      <c r="F5" s="54"/>
      <c r="G5" s="66"/>
      <c r="H5" s="54"/>
      <c r="I5" s="69"/>
      <c r="J5" s="70"/>
      <c r="K5" s="9" t="s">
        <v>6</v>
      </c>
      <c r="L5" s="9" t="s">
        <v>7</v>
      </c>
      <c r="M5" s="73" t="s">
        <v>8</v>
      </c>
      <c r="N5" s="74"/>
    </row>
    <row r="6" spans="2:14" ht="16.5" customHeight="1">
      <c r="B6" s="62"/>
      <c r="C6" s="63"/>
      <c r="D6" s="65"/>
      <c r="E6" s="66"/>
      <c r="F6" s="54"/>
      <c r="G6" s="66"/>
      <c r="H6" s="54"/>
      <c r="I6" s="8" t="s">
        <v>9</v>
      </c>
      <c r="J6" s="75" t="s">
        <v>10</v>
      </c>
      <c r="K6" s="10"/>
      <c r="L6" s="10"/>
      <c r="M6" s="8" t="s">
        <v>11</v>
      </c>
      <c r="N6" s="77" t="s">
        <v>10</v>
      </c>
    </row>
    <row r="7" spans="3:14" ht="13.5" customHeight="1">
      <c r="C7" s="11"/>
      <c r="D7" s="12" t="s">
        <v>12</v>
      </c>
      <c r="E7" s="12" t="s">
        <v>13</v>
      </c>
      <c r="F7" s="12" t="s">
        <v>14</v>
      </c>
      <c r="G7" s="13"/>
      <c r="H7" s="13"/>
      <c r="I7" s="14" t="s">
        <v>15</v>
      </c>
      <c r="J7" s="76"/>
      <c r="K7" s="12" t="s">
        <v>16</v>
      </c>
      <c r="L7" s="12" t="s">
        <v>17</v>
      </c>
      <c r="M7" s="8" t="s">
        <v>9</v>
      </c>
      <c r="N7" s="77"/>
    </row>
    <row r="8" spans="2:14" ht="13.5" customHeight="1">
      <c r="B8" s="78" t="s">
        <v>18</v>
      </c>
      <c r="C8" s="79"/>
      <c r="D8" s="22">
        <f aca="true" t="shared" si="0" ref="D8:D32">SUM(E8:H8)</f>
        <v>430411</v>
      </c>
      <c r="E8" s="21">
        <f>E9+E34</f>
        <v>130454</v>
      </c>
      <c r="F8" s="21">
        <f>F9+F34</f>
        <v>455</v>
      </c>
      <c r="G8" s="21">
        <f>G9+G34</f>
        <v>7286</v>
      </c>
      <c r="H8" s="21">
        <f>H9+H34</f>
        <v>292216</v>
      </c>
      <c r="I8" s="138">
        <f aca="true" t="shared" si="1" ref="I8:I43">(E8+F8)/D8%</f>
        <v>30.41488251926647</v>
      </c>
      <c r="J8" s="139"/>
      <c r="K8" s="21">
        <f>K9+K34</f>
        <v>120870</v>
      </c>
      <c r="L8" s="21">
        <f>L9+L34</f>
        <v>941</v>
      </c>
      <c r="M8" s="140">
        <f aca="true" t="shared" si="2" ref="M8:M43">(K8+L8)/(E8+F8)%</f>
        <v>93.0501340625931</v>
      </c>
      <c r="N8" s="141"/>
    </row>
    <row r="9" spans="2:14" ht="13.5" customHeight="1">
      <c r="B9" s="84" t="s">
        <v>120</v>
      </c>
      <c r="C9" s="85"/>
      <c r="D9" s="22">
        <f t="shared" si="0"/>
        <v>322440</v>
      </c>
      <c r="E9" s="22">
        <v>92987</v>
      </c>
      <c r="F9" s="22">
        <v>314</v>
      </c>
      <c r="G9" s="22">
        <v>5644</v>
      </c>
      <c r="H9" s="22">
        <v>223495</v>
      </c>
      <c r="I9" s="144">
        <f t="shared" si="1"/>
        <v>28.9359260637638</v>
      </c>
      <c r="J9" s="151"/>
      <c r="K9" s="22">
        <v>86320</v>
      </c>
      <c r="L9" s="22">
        <v>671</v>
      </c>
      <c r="M9" s="144">
        <f t="shared" si="2"/>
        <v>93.23694279804074</v>
      </c>
      <c r="N9" s="145"/>
    </row>
    <row r="10" spans="2:14" ht="13.5" customHeight="1">
      <c r="B10" s="17"/>
      <c r="C10" s="16" t="s">
        <v>125</v>
      </c>
      <c r="D10" s="22">
        <f t="shared" si="0"/>
        <v>1422</v>
      </c>
      <c r="E10" s="22">
        <v>758</v>
      </c>
      <c r="F10" s="22">
        <v>4</v>
      </c>
      <c r="G10" s="22">
        <v>11</v>
      </c>
      <c r="H10" s="22">
        <v>649</v>
      </c>
      <c r="I10" s="144">
        <f t="shared" si="1"/>
        <v>53.586497890295355</v>
      </c>
      <c r="J10" s="151"/>
      <c r="K10" s="22">
        <v>761</v>
      </c>
      <c r="L10" s="22">
        <v>0</v>
      </c>
      <c r="M10" s="144">
        <f t="shared" si="2"/>
        <v>99.86876640419948</v>
      </c>
      <c r="N10" s="145"/>
    </row>
    <row r="11" spans="2:14" ht="13.5" customHeight="1">
      <c r="B11" s="17"/>
      <c r="C11" s="16" t="s">
        <v>126</v>
      </c>
      <c r="D11" s="22">
        <f t="shared" si="0"/>
        <v>3389</v>
      </c>
      <c r="E11" s="22">
        <v>2359</v>
      </c>
      <c r="F11" s="22">
        <v>3</v>
      </c>
      <c r="G11" s="22">
        <v>7</v>
      </c>
      <c r="H11" s="22">
        <v>1020</v>
      </c>
      <c r="I11" s="144">
        <f t="shared" si="1"/>
        <v>69.69607553850693</v>
      </c>
      <c r="J11" s="151"/>
      <c r="K11" s="22">
        <v>2343</v>
      </c>
      <c r="L11" s="22">
        <v>0</v>
      </c>
      <c r="M11" s="144">
        <f t="shared" si="2"/>
        <v>99.19559695173581</v>
      </c>
      <c r="N11" s="145"/>
    </row>
    <row r="12" spans="2:14" ht="13.5" customHeight="1">
      <c r="B12" s="17"/>
      <c r="C12" s="16" t="s">
        <v>127</v>
      </c>
      <c r="D12" s="22">
        <f t="shared" si="0"/>
        <v>28240</v>
      </c>
      <c r="E12" s="22">
        <v>13248</v>
      </c>
      <c r="F12" s="22">
        <v>36</v>
      </c>
      <c r="G12" s="22">
        <v>841</v>
      </c>
      <c r="H12" s="22">
        <v>14115</v>
      </c>
      <c r="I12" s="144">
        <f t="shared" si="1"/>
        <v>47.039660056657226</v>
      </c>
      <c r="J12" s="151"/>
      <c r="K12" s="22">
        <v>11945</v>
      </c>
      <c r="L12" s="22">
        <v>119</v>
      </c>
      <c r="M12" s="144">
        <f t="shared" si="2"/>
        <v>90.81601927130382</v>
      </c>
      <c r="N12" s="145"/>
    </row>
    <row r="13" spans="2:14" ht="13.5" customHeight="1">
      <c r="B13" s="17"/>
      <c r="C13" s="16" t="s">
        <v>25</v>
      </c>
      <c r="D13" s="22">
        <f t="shared" si="0"/>
        <v>12075</v>
      </c>
      <c r="E13" s="22">
        <v>3605</v>
      </c>
      <c r="F13" s="22">
        <v>15</v>
      </c>
      <c r="G13" s="22">
        <v>673</v>
      </c>
      <c r="H13" s="22">
        <v>7782</v>
      </c>
      <c r="I13" s="144">
        <f t="shared" si="1"/>
        <v>29.979296066252587</v>
      </c>
      <c r="J13" s="151"/>
      <c r="K13" s="22">
        <v>2645</v>
      </c>
      <c r="L13" s="22">
        <v>82</v>
      </c>
      <c r="M13" s="144">
        <f t="shared" si="2"/>
        <v>75.33149171270718</v>
      </c>
      <c r="N13" s="145"/>
    </row>
    <row r="14" spans="2:14" ht="13.5" customHeight="1">
      <c r="B14" s="17"/>
      <c r="C14" s="16" t="s">
        <v>134</v>
      </c>
      <c r="D14" s="22">
        <f t="shared" si="0"/>
        <v>159334</v>
      </c>
      <c r="E14" s="22">
        <v>36055</v>
      </c>
      <c r="F14" s="22">
        <v>80</v>
      </c>
      <c r="G14" s="22">
        <v>1953</v>
      </c>
      <c r="H14" s="22">
        <v>121246</v>
      </c>
      <c r="I14" s="144">
        <f t="shared" si="1"/>
        <v>22.67877540261338</v>
      </c>
      <c r="J14" s="151"/>
      <c r="K14" s="22">
        <v>33761</v>
      </c>
      <c r="L14" s="22">
        <v>140</v>
      </c>
      <c r="M14" s="144">
        <f t="shared" si="2"/>
        <v>93.81762833817628</v>
      </c>
      <c r="N14" s="145"/>
    </row>
    <row r="15" spans="2:14" ht="13.5" customHeight="1">
      <c r="B15" s="17"/>
      <c r="C15" s="16" t="s">
        <v>26</v>
      </c>
      <c r="D15" s="22">
        <f t="shared" si="0"/>
        <v>18710</v>
      </c>
      <c r="E15" s="22">
        <v>8932</v>
      </c>
      <c r="F15" s="22">
        <v>46</v>
      </c>
      <c r="G15" s="22">
        <v>181</v>
      </c>
      <c r="H15" s="22">
        <v>9551</v>
      </c>
      <c r="I15" s="144">
        <f t="shared" si="1"/>
        <v>47.985034740780335</v>
      </c>
      <c r="J15" s="151"/>
      <c r="K15" s="22">
        <v>8849</v>
      </c>
      <c r="L15" s="22">
        <v>10</v>
      </c>
      <c r="M15" s="144">
        <f t="shared" si="2"/>
        <v>98.67453775896637</v>
      </c>
      <c r="N15" s="145"/>
    </row>
    <row r="16" spans="2:14" ht="13.5" customHeight="1">
      <c r="B16" s="17"/>
      <c r="C16" s="16" t="s">
        <v>135</v>
      </c>
      <c r="D16" s="22">
        <f t="shared" si="0"/>
        <v>5765</v>
      </c>
      <c r="E16" s="22">
        <v>3877</v>
      </c>
      <c r="F16" s="22">
        <v>1</v>
      </c>
      <c r="G16" s="22">
        <v>42</v>
      </c>
      <c r="H16" s="22">
        <v>1845</v>
      </c>
      <c r="I16" s="144">
        <f t="shared" si="1"/>
        <v>67.26799653078925</v>
      </c>
      <c r="J16" s="151"/>
      <c r="K16" s="22">
        <v>3747</v>
      </c>
      <c r="L16" s="22">
        <v>2</v>
      </c>
      <c r="M16" s="144">
        <f t="shared" si="2"/>
        <v>96.67354306343476</v>
      </c>
      <c r="N16" s="145"/>
    </row>
    <row r="17" spans="2:14" ht="13.5" customHeight="1">
      <c r="B17" s="17"/>
      <c r="C17" s="16" t="s">
        <v>27</v>
      </c>
      <c r="D17" s="22">
        <f t="shared" si="0"/>
        <v>34154</v>
      </c>
      <c r="E17" s="22">
        <v>1759</v>
      </c>
      <c r="F17" s="22">
        <v>27</v>
      </c>
      <c r="G17" s="22">
        <v>49</v>
      </c>
      <c r="H17" s="22">
        <v>32319</v>
      </c>
      <c r="I17" s="144">
        <f t="shared" si="1"/>
        <v>5.229255724073314</v>
      </c>
      <c r="J17" s="151"/>
      <c r="K17" s="22">
        <v>1688</v>
      </c>
      <c r="L17" s="22">
        <v>7</v>
      </c>
      <c r="M17" s="144">
        <f t="shared" si="2"/>
        <v>94.90481522956327</v>
      </c>
      <c r="N17" s="145"/>
    </row>
    <row r="18" spans="2:14" ht="13.5" customHeight="1">
      <c r="B18" s="17"/>
      <c r="C18" s="16" t="s">
        <v>34</v>
      </c>
      <c r="D18" s="22">
        <f t="shared" si="0"/>
        <v>2320</v>
      </c>
      <c r="E18" s="22">
        <v>626</v>
      </c>
      <c r="F18" s="22">
        <v>0</v>
      </c>
      <c r="G18" s="22">
        <v>9</v>
      </c>
      <c r="H18" s="22">
        <v>1685</v>
      </c>
      <c r="I18" s="144">
        <f t="shared" si="1"/>
        <v>26.982758620689655</v>
      </c>
      <c r="J18" s="151"/>
      <c r="K18" s="22">
        <v>606</v>
      </c>
      <c r="L18" s="22">
        <v>1</v>
      </c>
      <c r="M18" s="144">
        <f t="shared" si="2"/>
        <v>96.96485623003196</v>
      </c>
      <c r="N18" s="145"/>
    </row>
    <row r="19" spans="2:14" ht="13.5" customHeight="1">
      <c r="B19" s="17"/>
      <c r="C19" s="16" t="s">
        <v>45</v>
      </c>
      <c r="D19" s="22">
        <f t="shared" si="0"/>
        <v>1647</v>
      </c>
      <c r="E19" s="22">
        <v>1040</v>
      </c>
      <c r="F19" s="22">
        <v>2</v>
      </c>
      <c r="G19" s="22">
        <v>1</v>
      </c>
      <c r="H19" s="22">
        <v>604</v>
      </c>
      <c r="I19" s="144">
        <f t="shared" si="1"/>
        <v>63.26654523375835</v>
      </c>
      <c r="J19" s="151"/>
      <c r="K19" s="22">
        <v>1038</v>
      </c>
      <c r="L19" s="22">
        <v>0</v>
      </c>
      <c r="M19" s="144">
        <f t="shared" si="2"/>
        <v>99.61612284069098</v>
      </c>
      <c r="N19" s="145"/>
    </row>
    <row r="20" spans="2:14" ht="13.5" customHeight="1">
      <c r="B20" s="17"/>
      <c r="C20" s="16" t="s">
        <v>28</v>
      </c>
      <c r="D20" s="22">
        <f t="shared" si="0"/>
        <v>2974</v>
      </c>
      <c r="E20" s="22">
        <v>1959</v>
      </c>
      <c r="F20" s="22">
        <v>0</v>
      </c>
      <c r="G20" s="22">
        <v>28</v>
      </c>
      <c r="H20" s="22">
        <v>987</v>
      </c>
      <c r="I20" s="144">
        <f t="shared" si="1"/>
        <v>65.87088096839274</v>
      </c>
      <c r="J20" s="151"/>
      <c r="K20" s="22">
        <v>1866</v>
      </c>
      <c r="L20" s="22">
        <v>42</v>
      </c>
      <c r="M20" s="144">
        <f t="shared" si="2"/>
        <v>97.39663093415008</v>
      </c>
      <c r="N20" s="145"/>
    </row>
    <row r="21" spans="2:14" ht="29.25" customHeight="1">
      <c r="B21" s="17"/>
      <c r="C21" s="20" t="s">
        <v>54</v>
      </c>
      <c r="D21" s="22">
        <f t="shared" si="0"/>
        <v>2907</v>
      </c>
      <c r="E21" s="22">
        <v>1588</v>
      </c>
      <c r="F21" s="22">
        <v>1</v>
      </c>
      <c r="G21" s="22">
        <v>148</v>
      </c>
      <c r="H21" s="22">
        <v>1170</v>
      </c>
      <c r="I21" s="144">
        <f t="shared" si="1"/>
        <v>54.661162710698314</v>
      </c>
      <c r="J21" s="151"/>
      <c r="K21" s="22">
        <v>1376</v>
      </c>
      <c r="L21" s="22">
        <v>23</v>
      </c>
      <c r="M21" s="144">
        <f t="shared" si="2"/>
        <v>88.04279421019508</v>
      </c>
      <c r="N21" s="145"/>
    </row>
    <row r="22" spans="2:14" ht="13.5" customHeight="1">
      <c r="B22" s="17"/>
      <c r="C22" s="16" t="s">
        <v>30</v>
      </c>
      <c r="D22" s="22">
        <f t="shared" si="0"/>
        <v>943</v>
      </c>
      <c r="E22" s="22">
        <v>597</v>
      </c>
      <c r="F22" s="22">
        <v>3</v>
      </c>
      <c r="G22" s="22">
        <v>12</v>
      </c>
      <c r="H22" s="22">
        <v>331</v>
      </c>
      <c r="I22" s="144">
        <f t="shared" si="1"/>
        <v>63.62672322375398</v>
      </c>
      <c r="J22" s="151"/>
      <c r="K22" s="22">
        <v>596</v>
      </c>
      <c r="L22" s="22">
        <v>0</v>
      </c>
      <c r="M22" s="144">
        <f t="shared" si="2"/>
        <v>99.33333333333333</v>
      </c>
      <c r="N22" s="145"/>
    </row>
    <row r="23" spans="2:14" ht="13.5" customHeight="1">
      <c r="B23" s="17"/>
      <c r="C23" s="16" t="s">
        <v>31</v>
      </c>
      <c r="D23" s="22">
        <f t="shared" si="0"/>
        <v>232</v>
      </c>
      <c r="E23" s="22">
        <v>124</v>
      </c>
      <c r="F23" s="22">
        <v>14</v>
      </c>
      <c r="G23" s="22">
        <v>1</v>
      </c>
      <c r="H23" s="22">
        <v>93</v>
      </c>
      <c r="I23" s="144">
        <f t="shared" si="1"/>
        <v>59.48275862068966</v>
      </c>
      <c r="J23" s="151"/>
      <c r="K23" s="22">
        <v>138</v>
      </c>
      <c r="L23" s="22">
        <v>0</v>
      </c>
      <c r="M23" s="144">
        <f t="shared" si="2"/>
        <v>100.00000000000001</v>
      </c>
      <c r="N23" s="145"/>
    </row>
    <row r="24" spans="2:14" ht="13.5" customHeight="1">
      <c r="B24" s="17"/>
      <c r="C24" s="16" t="s">
        <v>35</v>
      </c>
      <c r="D24" s="22">
        <f t="shared" si="0"/>
        <v>9328</v>
      </c>
      <c r="E24" s="22">
        <v>3622</v>
      </c>
      <c r="F24" s="22">
        <v>3</v>
      </c>
      <c r="G24" s="22">
        <v>390</v>
      </c>
      <c r="H24" s="22">
        <v>5313</v>
      </c>
      <c r="I24" s="144">
        <f t="shared" si="1"/>
        <v>38.861492281303605</v>
      </c>
      <c r="J24" s="151"/>
      <c r="K24" s="22">
        <v>3243</v>
      </c>
      <c r="L24" s="22">
        <v>39</v>
      </c>
      <c r="M24" s="144">
        <f t="shared" si="2"/>
        <v>90.53793103448275</v>
      </c>
      <c r="N24" s="145"/>
    </row>
    <row r="25" spans="2:14" ht="13.5" customHeight="1">
      <c r="B25" s="17"/>
      <c r="C25" s="16" t="s">
        <v>36</v>
      </c>
      <c r="D25" s="22">
        <f t="shared" si="0"/>
        <v>10690</v>
      </c>
      <c r="E25" s="22">
        <v>3444</v>
      </c>
      <c r="F25" s="22">
        <v>5</v>
      </c>
      <c r="G25" s="22">
        <v>530</v>
      </c>
      <c r="H25" s="22">
        <v>6711</v>
      </c>
      <c r="I25" s="144">
        <f t="shared" si="1"/>
        <v>32.26379794200187</v>
      </c>
      <c r="J25" s="151"/>
      <c r="K25" s="22">
        <v>2833</v>
      </c>
      <c r="L25" s="22">
        <v>89</v>
      </c>
      <c r="M25" s="144">
        <f t="shared" si="2"/>
        <v>84.7202087561612</v>
      </c>
      <c r="N25" s="145"/>
    </row>
    <row r="26" spans="2:14" ht="13.5" customHeight="1">
      <c r="B26" s="17"/>
      <c r="C26" s="16" t="s">
        <v>32</v>
      </c>
      <c r="D26" s="22">
        <f t="shared" si="0"/>
        <v>1213</v>
      </c>
      <c r="E26" s="22">
        <v>424</v>
      </c>
      <c r="F26" s="22">
        <v>0</v>
      </c>
      <c r="G26" s="22">
        <v>323</v>
      </c>
      <c r="H26" s="22">
        <v>466</v>
      </c>
      <c r="I26" s="144">
        <f t="shared" si="1"/>
        <v>34.954657873042045</v>
      </c>
      <c r="J26" s="151"/>
      <c r="K26" s="22">
        <v>417</v>
      </c>
      <c r="L26" s="22">
        <v>1</v>
      </c>
      <c r="M26" s="144">
        <f t="shared" si="2"/>
        <v>98.58490566037736</v>
      </c>
      <c r="N26" s="145"/>
    </row>
    <row r="27" spans="2:14" ht="13.5" customHeight="1">
      <c r="B27" s="17"/>
      <c r="C27" s="16" t="s">
        <v>37</v>
      </c>
      <c r="D27" s="22">
        <f t="shared" si="0"/>
        <v>729</v>
      </c>
      <c r="E27" s="22">
        <v>78</v>
      </c>
      <c r="F27" s="22">
        <v>0</v>
      </c>
      <c r="G27" s="22">
        <v>0</v>
      </c>
      <c r="H27" s="22">
        <v>651</v>
      </c>
      <c r="I27" s="144">
        <f t="shared" si="1"/>
        <v>10.699588477366255</v>
      </c>
      <c r="J27" s="151"/>
      <c r="K27" s="22">
        <v>78</v>
      </c>
      <c r="L27" s="22">
        <v>0</v>
      </c>
      <c r="M27" s="144">
        <f t="shared" si="2"/>
        <v>100</v>
      </c>
      <c r="N27" s="145"/>
    </row>
    <row r="28" spans="2:14" ht="13.5" customHeight="1">
      <c r="B28" s="17"/>
      <c r="C28" s="20" t="s">
        <v>55</v>
      </c>
      <c r="D28" s="22">
        <f t="shared" si="0"/>
        <v>3174</v>
      </c>
      <c r="E28" s="22">
        <v>1607</v>
      </c>
      <c r="F28" s="22">
        <v>16</v>
      </c>
      <c r="G28" s="22">
        <v>11</v>
      </c>
      <c r="H28" s="22">
        <v>1540</v>
      </c>
      <c r="I28" s="144">
        <f t="shared" si="1"/>
        <v>51.13421550094518</v>
      </c>
      <c r="J28" s="151"/>
      <c r="K28" s="22">
        <v>1615</v>
      </c>
      <c r="L28" s="22">
        <v>2</v>
      </c>
      <c r="M28" s="144">
        <f t="shared" si="2"/>
        <v>99.63031423290204</v>
      </c>
      <c r="N28" s="145"/>
    </row>
    <row r="29" spans="2:14" ht="13.5" customHeight="1">
      <c r="B29" s="17"/>
      <c r="C29" s="20" t="s">
        <v>44</v>
      </c>
      <c r="D29" s="22">
        <f t="shared" si="0"/>
        <v>1581</v>
      </c>
      <c r="E29" s="22">
        <v>503</v>
      </c>
      <c r="F29" s="22">
        <v>5</v>
      </c>
      <c r="G29" s="22">
        <v>10</v>
      </c>
      <c r="H29" s="22">
        <v>1063</v>
      </c>
      <c r="I29" s="144">
        <f t="shared" si="1"/>
        <v>32.13156230234029</v>
      </c>
      <c r="J29" s="151"/>
      <c r="K29" s="22">
        <v>501</v>
      </c>
      <c r="L29" s="22">
        <v>1</v>
      </c>
      <c r="M29" s="144">
        <f t="shared" si="2"/>
        <v>98.81889763779527</v>
      </c>
      <c r="N29" s="145"/>
    </row>
    <row r="30" spans="2:14" ht="13.5" customHeight="1">
      <c r="B30" s="17"/>
      <c r="C30" s="20" t="s">
        <v>50</v>
      </c>
      <c r="D30" s="22">
        <f t="shared" si="0"/>
        <v>344</v>
      </c>
      <c r="E30" s="22">
        <v>192</v>
      </c>
      <c r="F30" s="22">
        <v>0</v>
      </c>
      <c r="G30" s="22">
        <v>1</v>
      </c>
      <c r="H30" s="22">
        <v>151</v>
      </c>
      <c r="I30" s="144">
        <f t="shared" si="1"/>
        <v>55.81395348837209</v>
      </c>
      <c r="J30" s="151"/>
      <c r="K30" s="22">
        <v>190</v>
      </c>
      <c r="L30" s="22">
        <v>0</v>
      </c>
      <c r="M30" s="144">
        <f t="shared" si="2"/>
        <v>98.95833333333334</v>
      </c>
      <c r="N30" s="145"/>
    </row>
    <row r="31" spans="2:14" ht="13.5" customHeight="1">
      <c r="B31" s="17"/>
      <c r="C31" s="16" t="s">
        <v>33</v>
      </c>
      <c r="D31" s="22">
        <f t="shared" si="0"/>
        <v>2505</v>
      </c>
      <c r="E31" s="22">
        <v>1542</v>
      </c>
      <c r="F31" s="22">
        <v>3</v>
      </c>
      <c r="G31" s="22">
        <v>77</v>
      </c>
      <c r="H31" s="22">
        <v>883</v>
      </c>
      <c r="I31" s="144">
        <f t="shared" si="1"/>
        <v>61.67664670658682</v>
      </c>
      <c r="J31" s="151"/>
      <c r="K31" s="22">
        <v>1435</v>
      </c>
      <c r="L31" s="22">
        <v>5</v>
      </c>
      <c r="M31" s="144">
        <f t="shared" si="2"/>
        <v>93.20388349514563</v>
      </c>
      <c r="N31" s="145"/>
    </row>
    <row r="32" spans="2:14" ht="13.5" customHeight="1">
      <c r="B32" s="17"/>
      <c r="C32" s="16" t="s">
        <v>29</v>
      </c>
      <c r="D32" s="22">
        <f t="shared" si="0"/>
        <v>312</v>
      </c>
      <c r="E32" s="22">
        <v>168</v>
      </c>
      <c r="F32" s="22">
        <v>1</v>
      </c>
      <c r="G32" s="22">
        <v>12</v>
      </c>
      <c r="H32" s="22">
        <v>131</v>
      </c>
      <c r="I32" s="144">
        <f t="shared" si="1"/>
        <v>54.166666666666664</v>
      </c>
      <c r="J32" s="151"/>
      <c r="K32" s="22">
        <v>165</v>
      </c>
      <c r="L32" s="22">
        <v>2</v>
      </c>
      <c r="M32" s="144">
        <f t="shared" si="2"/>
        <v>98.81656804733728</v>
      </c>
      <c r="N32" s="145"/>
    </row>
    <row r="33" spans="2:14" ht="13.5" customHeight="1">
      <c r="B33" s="17"/>
      <c r="C33" s="16" t="s">
        <v>46</v>
      </c>
      <c r="D33" s="22">
        <f>D9-SUM(D10:D32)</f>
        <v>18452</v>
      </c>
      <c r="E33" s="22">
        <f>E9-SUM(E10:E32)</f>
        <v>4880</v>
      </c>
      <c r="F33" s="22">
        <f>F9-SUM(F10:F32)</f>
        <v>49</v>
      </c>
      <c r="G33" s="22">
        <f>G9-SUM(G10:G32)</f>
        <v>334</v>
      </c>
      <c r="H33" s="22">
        <f>H9-SUM(H10:H32)</f>
        <v>13189</v>
      </c>
      <c r="I33" s="144">
        <f t="shared" si="1"/>
        <v>26.712551484933883</v>
      </c>
      <c r="J33" s="151"/>
      <c r="K33" s="22">
        <f>K9-SUM(K10:K32)</f>
        <v>4484</v>
      </c>
      <c r="L33" s="22">
        <f>L9-SUM(L10:L32)</f>
        <v>106</v>
      </c>
      <c r="M33" s="144">
        <f t="shared" si="2"/>
        <v>93.1223371880706</v>
      </c>
      <c r="N33" s="145"/>
    </row>
    <row r="34" spans="2:14" ht="13.5" customHeight="1">
      <c r="B34" s="90" t="s">
        <v>121</v>
      </c>
      <c r="C34" s="85"/>
      <c r="D34" s="22">
        <f aca="true" t="shared" si="3" ref="D34:D42">SUM(E34:H34)</f>
        <v>107971</v>
      </c>
      <c r="E34" s="22">
        <v>37467</v>
      </c>
      <c r="F34" s="22">
        <v>141</v>
      </c>
      <c r="G34" s="22">
        <v>1642</v>
      </c>
      <c r="H34" s="22">
        <v>68721</v>
      </c>
      <c r="I34" s="144">
        <f t="shared" si="1"/>
        <v>34.83157514517787</v>
      </c>
      <c r="J34" s="151"/>
      <c r="K34" s="22">
        <v>34550</v>
      </c>
      <c r="L34" s="22">
        <v>270</v>
      </c>
      <c r="M34" s="144">
        <f t="shared" si="2"/>
        <v>92.5866836843225</v>
      </c>
      <c r="N34" s="145"/>
    </row>
    <row r="35" spans="2:14" ht="13.5" customHeight="1">
      <c r="B35" s="15"/>
      <c r="C35" s="15" t="s">
        <v>39</v>
      </c>
      <c r="D35" s="22">
        <f t="shared" si="3"/>
        <v>458</v>
      </c>
      <c r="E35" s="22">
        <v>10</v>
      </c>
      <c r="F35" s="22">
        <v>0</v>
      </c>
      <c r="G35" s="22">
        <v>2</v>
      </c>
      <c r="H35" s="22">
        <v>446</v>
      </c>
      <c r="I35" s="144">
        <f t="shared" si="1"/>
        <v>2.1834061135371177</v>
      </c>
      <c r="J35" s="151"/>
      <c r="K35" s="22">
        <v>10</v>
      </c>
      <c r="L35" s="22">
        <v>0</v>
      </c>
      <c r="M35" s="144">
        <f t="shared" si="2"/>
        <v>100</v>
      </c>
      <c r="N35" s="145"/>
    </row>
    <row r="36" spans="2:14" ht="13.5" customHeight="1">
      <c r="B36" s="17"/>
      <c r="C36" s="16" t="s">
        <v>47</v>
      </c>
      <c r="D36" s="22">
        <f t="shared" si="3"/>
        <v>6411</v>
      </c>
      <c r="E36" s="22">
        <v>2373</v>
      </c>
      <c r="F36" s="22">
        <v>2</v>
      </c>
      <c r="G36" s="22">
        <v>328</v>
      </c>
      <c r="H36" s="22">
        <v>3708</v>
      </c>
      <c r="I36" s="144">
        <f t="shared" si="1"/>
        <v>37.04570269848698</v>
      </c>
      <c r="J36" s="151"/>
      <c r="K36" s="22">
        <v>1929</v>
      </c>
      <c r="L36" s="22">
        <v>21</v>
      </c>
      <c r="M36" s="144">
        <f t="shared" si="2"/>
        <v>82.10526315789474</v>
      </c>
      <c r="N36" s="145"/>
    </row>
    <row r="37" spans="2:14" ht="13.5" customHeight="1">
      <c r="B37" s="17"/>
      <c r="C37" s="16" t="s">
        <v>38</v>
      </c>
      <c r="D37" s="22">
        <f t="shared" si="3"/>
        <v>18191</v>
      </c>
      <c r="E37" s="22">
        <v>12582</v>
      </c>
      <c r="F37" s="22">
        <v>9</v>
      </c>
      <c r="G37" s="22">
        <v>39</v>
      </c>
      <c r="H37" s="22">
        <v>5561</v>
      </c>
      <c r="I37" s="144">
        <f t="shared" si="1"/>
        <v>69.21554614919465</v>
      </c>
      <c r="J37" s="151"/>
      <c r="K37" s="22">
        <v>12570</v>
      </c>
      <c r="L37" s="22">
        <v>1</v>
      </c>
      <c r="M37" s="144">
        <f t="shared" si="2"/>
        <v>99.84115638154238</v>
      </c>
      <c r="N37" s="145"/>
    </row>
    <row r="38" spans="2:14" ht="13.5" customHeight="1">
      <c r="B38" s="17"/>
      <c r="C38" s="16" t="s">
        <v>40</v>
      </c>
      <c r="D38" s="22">
        <f t="shared" si="3"/>
        <v>4073</v>
      </c>
      <c r="E38" s="22">
        <v>2722</v>
      </c>
      <c r="F38" s="22">
        <v>5</v>
      </c>
      <c r="G38" s="22">
        <v>17</v>
      </c>
      <c r="H38" s="22">
        <v>1329</v>
      </c>
      <c r="I38" s="144">
        <f t="shared" si="1"/>
        <v>66.95310581880678</v>
      </c>
      <c r="J38" s="151"/>
      <c r="K38" s="22">
        <v>2697</v>
      </c>
      <c r="L38" s="22">
        <v>3</v>
      </c>
      <c r="M38" s="144">
        <f t="shared" si="2"/>
        <v>99.00990099009901</v>
      </c>
      <c r="N38" s="145"/>
    </row>
    <row r="39" spans="2:14" ht="13.5" customHeight="1">
      <c r="B39" s="17"/>
      <c r="C39" s="16" t="s">
        <v>41</v>
      </c>
      <c r="D39" s="22">
        <f t="shared" si="3"/>
        <v>1932</v>
      </c>
      <c r="E39" s="22">
        <v>507</v>
      </c>
      <c r="F39" s="22">
        <v>3</v>
      </c>
      <c r="G39" s="22">
        <v>22</v>
      </c>
      <c r="H39" s="22">
        <v>1400</v>
      </c>
      <c r="I39" s="144">
        <f t="shared" si="1"/>
        <v>26.39751552795031</v>
      </c>
      <c r="J39" s="151"/>
      <c r="K39" s="22">
        <v>462</v>
      </c>
      <c r="L39" s="22">
        <v>4</v>
      </c>
      <c r="M39" s="144">
        <f t="shared" si="2"/>
        <v>91.37254901960785</v>
      </c>
      <c r="N39" s="145"/>
    </row>
    <row r="40" spans="2:14" ht="13.5" customHeight="1">
      <c r="B40" s="17"/>
      <c r="C40" s="16" t="s">
        <v>48</v>
      </c>
      <c r="D40" s="22">
        <f t="shared" si="3"/>
        <v>846</v>
      </c>
      <c r="E40" s="22">
        <v>566</v>
      </c>
      <c r="F40" s="22">
        <v>0</v>
      </c>
      <c r="G40" s="22">
        <v>22</v>
      </c>
      <c r="H40" s="22">
        <v>258</v>
      </c>
      <c r="I40" s="144">
        <f t="shared" si="1"/>
        <v>66.903073286052</v>
      </c>
      <c r="J40" s="151"/>
      <c r="K40" s="22">
        <v>503</v>
      </c>
      <c r="L40" s="22">
        <v>0</v>
      </c>
      <c r="M40" s="144">
        <f t="shared" si="2"/>
        <v>88.86925795053003</v>
      </c>
      <c r="N40" s="145"/>
    </row>
    <row r="41" spans="2:14" ht="13.5" customHeight="1">
      <c r="B41" s="17"/>
      <c r="C41" s="16" t="s">
        <v>43</v>
      </c>
      <c r="D41" s="22">
        <f t="shared" si="3"/>
        <v>8124</v>
      </c>
      <c r="E41" s="22">
        <v>463</v>
      </c>
      <c r="F41" s="22">
        <v>3</v>
      </c>
      <c r="G41" s="22">
        <v>35</v>
      </c>
      <c r="H41" s="22">
        <v>7623</v>
      </c>
      <c r="I41" s="144">
        <f t="shared" si="1"/>
        <v>5.736090595765633</v>
      </c>
      <c r="J41" s="151"/>
      <c r="K41" s="22">
        <v>448</v>
      </c>
      <c r="L41" s="22">
        <v>3</v>
      </c>
      <c r="M41" s="144">
        <f t="shared" si="2"/>
        <v>96.78111587982832</v>
      </c>
      <c r="N41" s="145"/>
    </row>
    <row r="42" spans="2:14" ht="13.5" customHeight="1">
      <c r="B42" s="17"/>
      <c r="C42" s="16" t="s">
        <v>42</v>
      </c>
      <c r="D42" s="22">
        <f t="shared" si="3"/>
        <v>6651</v>
      </c>
      <c r="E42" s="22">
        <v>4927</v>
      </c>
      <c r="F42" s="22">
        <v>1</v>
      </c>
      <c r="G42" s="22">
        <v>146</v>
      </c>
      <c r="H42" s="22">
        <v>1577</v>
      </c>
      <c r="I42" s="144">
        <f t="shared" si="1"/>
        <v>74.09412118478424</v>
      </c>
      <c r="J42" s="151"/>
      <c r="K42" s="22">
        <v>4896</v>
      </c>
      <c r="L42" s="22">
        <v>2</v>
      </c>
      <c r="M42" s="144">
        <f t="shared" si="2"/>
        <v>99.39123376623377</v>
      </c>
      <c r="N42" s="145"/>
    </row>
    <row r="43" spans="2:14" ht="13.5" customHeight="1">
      <c r="B43" s="18"/>
      <c r="C43" s="19" t="s">
        <v>49</v>
      </c>
      <c r="D43" s="23">
        <f>D34-SUM(D35:D42)</f>
        <v>61285</v>
      </c>
      <c r="E43" s="23">
        <f>E34-SUM(E35:E42)</f>
        <v>13317</v>
      </c>
      <c r="F43" s="23">
        <f>F34-SUM(F35:F42)</f>
        <v>118</v>
      </c>
      <c r="G43" s="23">
        <f>G34-SUM(G35:G42)</f>
        <v>1031</v>
      </c>
      <c r="H43" s="23">
        <f>H34-SUM(H35:H42)</f>
        <v>46819</v>
      </c>
      <c r="I43" s="148">
        <f t="shared" si="1"/>
        <v>21.922166925022434</v>
      </c>
      <c r="J43" s="150"/>
      <c r="K43" s="23">
        <f>K34-SUM(K35:K42)</f>
        <v>11035</v>
      </c>
      <c r="L43" s="23">
        <f>L34-SUM(L35:L42)</f>
        <v>236</v>
      </c>
      <c r="M43" s="148">
        <f t="shared" si="2"/>
        <v>83.892817268329</v>
      </c>
      <c r="N43" s="149"/>
    </row>
    <row r="44" spans="3:14" ht="13.5" customHeight="1">
      <c r="C44" s="25" t="s">
        <v>24</v>
      </c>
      <c r="D44" s="3"/>
      <c r="E44" s="3"/>
      <c r="F44" s="3"/>
      <c r="G44" s="3"/>
      <c r="H44" s="3"/>
      <c r="I44" s="3"/>
      <c r="J44" s="3"/>
      <c r="K44" s="3"/>
      <c r="L44" s="3"/>
      <c r="M44" s="3"/>
      <c r="N44" s="3"/>
    </row>
    <row r="45" spans="3:14" ht="13.5" customHeight="1">
      <c r="C45" s="28" t="s">
        <v>124</v>
      </c>
      <c r="D45" s="3"/>
      <c r="E45" s="3"/>
      <c r="F45" s="3"/>
      <c r="G45" s="3"/>
      <c r="H45" s="3"/>
      <c r="I45" s="3"/>
      <c r="J45" s="3"/>
      <c r="K45" s="3"/>
      <c r="L45" s="3"/>
      <c r="M45" s="3"/>
      <c r="N45" s="3"/>
    </row>
    <row r="46" spans="3:14" ht="13.5" customHeight="1">
      <c r="C46" s="25" t="s">
        <v>136</v>
      </c>
      <c r="D46" s="3"/>
      <c r="E46" s="3"/>
      <c r="F46" s="3"/>
      <c r="G46" s="3"/>
      <c r="H46" s="3"/>
      <c r="I46" s="3"/>
      <c r="J46" s="3"/>
      <c r="K46" s="3"/>
      <c r="L46" s="3"/>
      <c r="M46" s="3"/>
      <c r="N46" s="3"/>
    </row>
    <row r="47" spans="3:14" ht="13.5" customHeight="1">
      <c r="C47" s="25" t="s">
        <v>128</v>
      </c>
      <c r="D47" s="3"/>
      <c r="E47" s="3"/>
      <c r="F47" s="3"/>
      <c r="G47" s="3"/>
      <c r="H47" s="3"/>
      <c r="I47" s="3"/>
      <c r="J47" s="3"/>
      <c r="K47" s="3"/>
      <c r="L47" s="3"/>
      <c r="M47" s="3"/>
      <c r="N47" s="3"/>
    </row>
    <row r="48" spans="3:14" ht="13.5" customHeight="1">
      <c r="C48" s="25" t="s">
        <v>129</v>
      </c>
      <c r="D48" s="3"/>
      <c r="E48" s="3"/>
      <c r="F48" s="3"/>
      <c r="G48" s="3"/>
      <c r="H48" s="3"/>
      <c r="I48" s="3"/>
      <c r="J48" s="3"/>
      <c r="K48" s="3"/>
      <c r="L48" s="3"/>
      <c r="M48" s="3"/>
      <c r="N48" s="3"/>
    </row>
  </sheetData>
  <sheetProtection/>
  <mergeCells count="88">
    <mergeCell ref="D3:J3"/>
    <mergeCell ref="K3:N3"/>
    <mergeCell ref="B4:C6"/>
    <mergeCell ref="D4:D6"/>
    <mergeCell ref="E4:E6"/>
    <mergeCell ref="F4:F6"/>
    <mergeCell ref="G4:G6"/>
    <mergeCell ref="H4:H6"/>
    <mergeCell ref="I4:J5"/>
    <mergeCell ref="M4:N4"/>
    <mergeCell ref="M5:N5"/>
    <mergeCell ref="J6:J7"/>
    <mergeCell ref="N6:N7"/>
    <mergeCell ref="B8:C8"/>
    <mergeCell ref="I8:J8"/>
    <mergeCell ref="M8:N8"/>
    <mergeCell ref="B9:C9"/>
    <mergeCell ref="I9:J9"/>
    <mergeCell ref="M9:N9"/>
    <mergeCell ref="I10:J10"/>
    <mergeCell ref="M10:N10"/>
    <mergeCell ref="I11:J11"/>
    <mergeCell ref="M11:N11"/>
    <mergeCell ref="I12:J12"/>
    <mergeCell ref="M12:N12"/>
    <mergeCell ref="I13:J13"/>
    <mergeCell ref="M13:N13"/>
    <mergeCell ref="I16:J16"/>
    <mergeCell ref="M16:N16"/>
    <mergeCell ref="I14:J14"/>
    <mergeCell ref="M14:N14"/>
    <mergeCell ref="I15:J15"/>
    <mergeCell ref="M15:N15"/>
    <mergeCell ref="I17:J17"/>
    <mergeCell ref="M17:N17"/>
    <mergeCell ref="I18:J18"/>
    <mergeCell ref="M18:N18"/>
    <mergeCell ref="I19:J19"/>
    <mergeCell ref="M19:N19"/>
    <mergeCell ref="I20:J20"/>
    <mergeCell ref="M20:N20"/>
    <mergeCell ref="I21:J21"/>
    <mergeCell ref="M21:N21"/>
    <mergeCell ref="I22:J22"/>
    <mergeCell ref="M22:N22"/>
    <mergeCell ref="I23:J23"/>
    <mergeCell ref="M23:N23"/>
    <mergeCell ref="I24:J24"/>
    <mergeCell ref="M24:N24"/>
    <mergeCell ref="I25:J25"/>
    <mergeCell ref="M25:N25"/>
    <mergeCell ref="I26:J26"/>
    <mergeCell ref="M26:N26"/>
    <mergeCell ref="I27:J27"/>
    <mergeCell ref="M27:N27"/>
    <mergeCell ref="I28:J28"/>
    <mergeCell ref="M28:N28"/>
    <mergeCell ref="I29:J29"/>
    <mergeCell ref="M29:N29"/>
    <mergeCell ref="I30:J30"/>
    <mergeCell ref="M30:N30"/>
    <mergeCell ref="I31:J31"/>
    <mergeCell ref="M31:N31"/>
    <mergeCell ref="I32:J32"/>
    <mergeCell ref="M32:N32"/>
    <mergeCell ref="I33:J33"/>
    <mergeCell ref="M33:N33"/>
    <mergeCell ref="B34:C34"/>
    <mergeCell ref="I34:J34"/>
    <mergeCell ref="M34:N34"/>
    <mergeCell ref="I35:J35"/>
    <mergeCell ref="M35:N35"/>
    <mergeCell ref="I36:J36"/>
    <mergeCell ref="M36:N36"/>
    <mergeCell ref="I37:J37"/>
    <mergeCell ref="M37:N37"/>
    <mergeCell ref="I38:J38"/>
    <mergeCell ref="M38:N38"/>
    <mergeCell ref="I39:J39"/>
    <mergeCell ref="M39:N39"/>
    <mergeCell ref="I40:J40"/>
    <mergeCell ref="M40:N40"/>
    <mergeCell ref="I43:J43"/>
    <mergeCell ref="M43:N43"/>
    <mergeCell ref="I41:J41"/>
    <mergeCell ref="M41:N41"/>
    <mergeCell ref="I42:J42"/>
    <mergeCell ref="M42:N42"/>
  </mergeCells>
  <printOptions/>
  <pageMargins left="0.75" right="0.75" top="1" bottom="1" header="0.512" footer="0.512"/>
  <pageSetup horizontalDpi="600" verticalDpi="600" orientation="portrait" paperSize="9" scale="79" r:id="rId2"/>
  <headerFooter alignWithMargins="0">
    <oddHeader>&amp;R&amp;"ＭＳ 明朝,標準"&amp;10&amp;A</oddHeader>
  </headerFooter>
  <drawing r:id="rId1"/>
</worksheet>
</file>

<file path=xl/worksheets/sheet6.xml><?xml version="1.0" encoding="utf-8"?>
<worksheet xmlns="http://schemas.openxmlformats.org/spreadsheetml/2006/main" xmlns:r="http://schemas.openxmlformats.org/officeDocument/2006/relationships">
  <dimension ref="A1:M48"/>
  <sheetViews>
    <sheetView zoomScaleSheetLayoutView="100" workbookViewId="0" topLeftCell="A1">
      <selection activeCell="A1" sqref="A1"/>
    </sheetView>
  </sheetViews>
  <sheetFormatPr defaultColWidth="9.00390625" defaultRowHeight="13.5" customHeight="1"/>
  <cols>
    <col min="1" max="1" width="2.75390625" style="0" customWidth="1"/>
    <col min="2" max="2" width="19.125" style="0" customWidth="1"/>
    <col min="3" max="3" width="13.00390625" style="0" bestFit="1" customWidth="1"/>
    <col min="4" max="4" width="10.00390625" style="0" customWidth="1"/>
    <col min="5" max="5" width="8.625" style="0" customWidth="1"/>
    <col min="6" max="6" width="10.75390625" style="0" bestFit="1" customWidth="1"/>
    <col min="7" max="7" width="13.00390625" style="0" bestFit="1" customWidth="1"/>
    <col min="8" max="8" width="4.125" style="0" customWidth="1"/>
    <col min="9" max="9" width="3.75390625" style="0" customWidth="1"/>
    <col min="10" max="10" width="10.625" style="0" customWidth="1"/>
    <col min="11" max="11" width="7.625" style="0" customWidth="1"/>
    <col min="12" max="12" width="4.125" style="0" customWidth="1"/>
    <col min="13" max="13" width="3.875" style="0" customWidth="1"/>
    <col min="14" max="14" width="5.625" style="0" customWidth="1"/>
    <col min="15" max="15" width="4.00390625" style="0" customWidth="1"/>
  </cols>
  <sheetData>
    <row r="1" spans="1:13" ht="14.25" customHeight="1">
      <c r="A1" s="26"/>
      <c r="C1" s="1"/>
      <c r="D1" s="1"/>
      <c r="E1" s="1"/>
      <c r="F1" s="1"/>
      <c r="G1" s="1"/>
      <c r="H1" s="27"/>
      <c r="I1" s="1"/>
      <c r="J1" s="1"/>
      <c r="K1" s="1"/>
      <c r="L1" s="27"/>
      <c r="M1" s="2"/>
    </row>
    <row r="2" spans="2:13" ht="13.5" customHeight="1" thickBot="1">
      <c r="B2" s="3"/>
      <c r="C2" s="3"/>
      <c r="D2" s="3"/>
      <c r="E2" s="3"/>
      <c r="F2" s="3"/>
      <c r="G2" s="3"/>
      <c r="I2" s="4"/>
      <c r="J2" s="4"/>
      <c r="K2" s="4"/>
      <c r="L2" s="4"/>
      <c r="M2" s="4" t="s">
        <v>58</v>
      </c>
    </row>
    <row r="3" spans="1:13" ht="13.5" customHeight="1" thickTop="1">
      <c r="A3" s="5"/>
      <c r="B3" s="6"/>
      <c r="C3" s="57" t="s">
        <v>0</v>
      </c>
      <c r="D3" s="58"/>
      <c r="E3" s="58"/>
      <c r="F3" s="58"/>
      <c r="G3" s="58"/>
      <c r="H3" s="58"/>
      <c r="I3" s="59"/>
      <c r="J3" s="60" t="s">
        <v>1</v>
      </c>
      <c r="K3" s="61"/>
      <c r="L3" s="61"/>
      <c r="M3" s="61"/>
    </row>
    <row r="4" spans="1:13" ht="13.5" customHeight="1">
      <c r="A4" s="62" t="s">
        <v>2</v>
      </c>
      <c r="B4" s="63"/>
      <c r="C4" s="64" t="s">
        <v>3</v>
      </c>
      <c r="D4" s="152" t="s">
        <v>52</v>
      </c>
      <c r="E4" s="53" t="s">
        <v>105</v>
      </c>
      <c r="F4" s="52" t="s">
        <v>106</v>
      </c>
      <c r="G4" s="53" t="s">
        <v>107</v>
      </c>
      <c r="H4" s="67" t="s">
        <v>4</v>
      </c>
      <c r="I4" s="68"/>
      <c r="J4" s="7"/>
      <c r="K4" s="7"/>
      <c r="L4" s="71" t="s">
        <v>5</v>
      </c>
      <c r="M4" s="72"/>
    </row>
    <row r="5" spans="1:13" ht="13.5" customHeight="1">
      <c r="A5" s="62"/>
      <c r="B5" s="63"/>
      <c r="C5" s="65"/>
      <c r="D5" s="153"/>
      <c r="E5" s="54"/>
      <c r="F5" s="66"/>
      <c r="G5" s="54"/>
      <c r="H5" s="69"/>
      <c r="I5" s="70"/>
      <c r="J5" s="9" t="s">
        <v>108</v>
      </c>
      <c r="K5" s="9" t="s">
        <v>109</v>
      </c>
      <c r="L5" s="73" t="s">
        <v>8</v>
      </c>
      <c r="M5" s="74"/>
    </row>
    <row r="6" spans="1:13" ht="16.5" customHeight="1">
      <c r="A6" s="62"/>
      <c r="B6" s="63"/>
      <c r="C6" s="65"/>
      <c r="D6" s="153"/>
      <c r="E6" s="54"/>
      <c r="F6" s="66"/>
      <c r="G6" s="54"/>
      <c r="H6" s="8" t="s">
        <v>110</v>
      </c>
      <c r="I6" s="75" t="s">
        <v>111</v>
      </c>
      <c r="J6" s="10"/>
      <c r="K6" s="10"/>
      <c r="L6" s="8" t="s">
        <v>112</v>
      </c>
      <c r="M6" s="77" t="s">
        <v>111</v>
      </c>
    </row>
    <row r="7" spans="2:13" ht="13.5" customHeight="1">
      <c r="B7" s="11"/>
      <c r="C7" s="12" t="s">
        <v>12</v>
      </c>
      <c r="D7" s="12" t="s">
        <v>13</v>
      </c>
      <c r="E7" s="12" t="s">
        <v>14</v>
      </c>
      <c r="F7" s="13"/>
      <c r="G7" s="13"/>
      <c r="H7" s="14" t="s">
        <v>113</v>
      </c>
      <c r="I7" s="76"/>
      <c r="J7" s="12" t="s">
        <v>16</v>
      </c>
      <c r="K7" s="12" t="s">
        <v>17</v>
      </c>
      <c r="L7" s="8" t="s">
        <v>110</v>
      </c>
      <c r="M7" s="77"/>
    </row>
    <row r="8" spans="1:13" ht="13.5" customHeight="1">
      <c r="A8" s="78" t="s">
        <v>18</v>
      </c>
      <c r="B8" s="79"/>
      <c r="C8" s="22">
        <v>464227</v>
      </c>
      <c r="D8" s="21">
        <v>135992</v>
      </c>
      <c r="E8" s="21">
        <v>480</v>
      </c>
      <c r="F8" s="21">
        <v>6555</v>
      </c>
      <c r="G8" s="21">
        <v>321200</v>
      </c>
      <c r="H8" s="140">
        <v>29.397686907482758</v>
      </c>
      <c r="I8" s="154"/>
      <c r="J8" s="21">
        <v>126544</v>
      </c>
      <c r="K8" s="21">
        <v>868</v>
      </c>
      <c r="L8" s="140">
        <v>93.36127557301131</v>
      </c>
      <c r="M8" s="141"/>
    </row>
    <row r="9" spans="1:13" ht="13.5" customHeight="1">
      <c r="A9" s="84" t="s">
        <v>19</v>
      </c>
      <c r="B9" s="85"/>
      <c r="C9" s="22">
        <v>347609</v>
      </c>
      <c r="D9" s="22">
        <v>94758</v>
      </c>
      <c r="E9" s="22">
        <v>314</v>
      </c>
      <c r="F9" s="22">
        <v>4779</v>
      </c>
      <c r="G9" s="22">
        <v>247758</v>
      </c>
      <c r="H9" s="144">
        <v>27.350269987255796</v>
      </c>
      <c r="I9" s="151"/>
      <c r="J9" s="22">
        <v>88181</v>
      </c>
      <c r="K9" s="22">
        <v>660</v>
      </c>
      <c r="L9" s="144">
        <v>93.44601985863345</v>
      </c>
      <c r="M9" s="145"/>
    </row>
    <row r="10" spans="1:13" ht="13.5" customHeight="1">
      <c r="A10" s="17"/>
      <c r="B10" s="16" t="s">
        <v>114</v>
      </c>
      <c r="C10" s="22">
        <v>1326</v>
      </c>
      <c r="D10" s="22">
        <v>765</v>
      </c>
      <c r="E10" s="22">
        <v>2</v>
      </c>
      <c r="F10" s="22">
        <v>7</v>
      </c>
      <c r="G10" s="22">
        <v>552</v>
      </c>
      <c r="H10" s="144">
        <v>57.84313725490196</v>
      </c>
      <c r="I10" s="151"/>
      <c r="J10" s="22">
        <v>761</v>
      </c>
      <c r="K10" s="22">
        <v>0</v>
      </c>
      <c r="L10" s="144">
        <v>99.21773142112126</v>
      </c>
      <c r="M10" s="145"/>
    </row>
    <row r="11" spans="1:13" ht="13.5" customHeight="1">
      <c r="A11" s="17"/>
      <c r="B11" s="16" t="s">
        <v>115</v>
      </c>
      <c r="C11" s="22">
        <v>3654</v>
      </c>
      <c r="D11" s="22">
        <v>2671</v>
      </c>
      <c r="E11" s="22">
        <v>1</v>
      </c>
      <c r="F11" s="22">
        <v>10</v>
      </c>
      <c r="G11" s="22">
        <v>972</v>
      </c>
      <c r="H11" s="144">
        <v>73.12534209085933</v>
      </c>
      <c r="I11" s="151"/>
      <c r="J11" s="22">
        <v>2640</v>
      </c>
      <c r="K11" s="22">
        <v>4</v>
      </c>
      <c r="L11" s="144">
        <v>98.95209580838323</v>
      </c>
      <c r="M11" s="145"/>
    </row>
    <row r="12" spans="1:13" ht="13.5" customHeight="1">
      <c r="A12" s="17"/>
      <c r="B12" s="16" t="s">
        <v>116</v>
      </c>
      <c r="C12" s="22">
        <v>30674</v>
      </c>
      <c r="D12" s="22">
        <v>14115</v>
      </c>
      <c r="E12" s="22">
        <v>25</v>
      </c>
      <c r="F12" s="22">
        <v>746</v>
      </c>
      <c r="G12" s="22">
        <v>15788</v>
      </c>
      <c r="H12" s="144">
        <v>46.09767229575536</v>
      </c>
      <c r="I12" s="151"/>
      <c r="J12" s="22">
        <v>12814</v>
      </c>
      <c r="K12" s="22">
        <v>129</v>
      </c>
      <c r="L12" s="144">
        <v>91.53465346534654</v>
      </c>
      <c r="M12" s="145"/>
    </row>
    <row r="13" spans="1:13" ht="13.5" customHeight="1">
      <c r="A13" s="17"/>
      <c r="B13" s="16" t="s">
        <v>25</v>
      </c>
      <c r="C13" s="22">
        <v>12357</v>
      </c>
      <c r="D13" s="22">
        <v>3702</v>
      </c>
      <c r="E13" s="22">
        <v>2</v>
      </c>
      <c r="F13" s="22">
        <v>579</v>
      </c>
      <c r="G13" s="22">
        <v>8074</v>
      </c>
      <c r="H13" s="144">
        <v>29.974913004774624</v>
      </c>
      <c r="I13" s="151"/>
      <c r="J13" s="22">
        <v>2788</v>
      </c>
      <c r="K13" s="22">
        <v>97</v>
      </c>
      <c r="L13" s="144">
        <v>77.88876889848812</v>
      </c>
      <c r="M13" s="145"/>
    </row>
    <row r="14" spans="1:13" ht="13.5" customHeight="1">
      <c r="A14" s="17"/>
      <c r="B14" s="16" t="s">
        <v>117</v>
      </c>
      <c r="C14" s="22">
        <v>6539</v>
      </c>
      <c r="D14" s="22">
        <v>4259</v>
      </c>
      <c r="E14" s="22">
        <v>5</v>
      </c>
      <c r="F14" s="22">
        <v>42</v>
      </c>
      <c r="G14" s="22">
        <v>2233</v>
      </c>
      <c r="H14" s="144">
        <v>65.20874751491054</v>
      </c>
      <c r="I14" s="151"/>
      <c r="J14" s="22">
        <v>4101</v>
      </c>
      <c r="K14" s="22">
        <v>5</v>
      </c>
      <c r="L14" s="144">
        <v>96.29455909943715</v>
      </c>
      <c r="M14" s="145"/>
    </row>
    <row r="15" spans="1:13" ht="13.5" customHeight="1">
      <c r="A15" s="17"/>
      <c r="B15" s="16" t="s">
        <v>118</v>
      </c>
      <c r="C15" s="22">
        <v>174618</v>
      </c>
      <c r="D15" s="22">
        <v>36733</v>
      </c>
      <c r="E15" s="22">
        <v>77</v>
      </c>
      <c r="F15" s="22">
        <v>1612</v>
      </c>
      <c r="G15" s="22">
        <v>136196</v>
      </c>
      <c r="H15" s="144">
        <v>21.080300999896917</v>
      </c>
      <c r="I15" s="151"/>
      <c r="J15" s="22">
        <v>34351</v>
      </c>
      <c r="K15" s="22">
        <v>107</v>
      </c>
      <c r="L15" s="144">
        <v>93.61043194784025</v>
      </c>
      <c r="M15" s="145"/>
    </row>
    <row r="16" spans="1:13" ht="13.5" customHeight="1">
      <c r="A16" s="17"/>
      <c r="B16" s="16" t="s">
        <v>26</v>
      </c>
      <c r="C16" s="22">
        <v>17385</v>
      </c>
      <c r="D16" s="22">
        <v>8361</v>
      </c>
      <c r="E16" s="22">
        <v>65</v>
      </c>
      <c r="F16" s="22">
        <v>155</v>
      </c>
      <c r="G16" s="22">
        <v>8804</v>
      </c>
      <c r="H16" s="144">
        <v>48.46706931262583</v>
      </c>
      <c r="I16" s="151"/>
      <c r="J16" s="22">
        <v>8284</v>
      </c>
      <c r="K16" s="22">
        <v>7</v>
      </c>
      <c r="L16" s="144">
        <v>98.39781628293377</v>
      </c>
      <c r="M16" s="145"/>
    </row>
    <row r="17" spans="1:13" ht="13.5" customHeight="1">
      <c r="A17" s="17"/>
      <c r="B17" s="16" t="s">
        <v>27</v>
      </c>
      <c r="C17" s="22">
        <v>41687</v>
      </c>
      <c r="D17" s="22">
        <v>1664</v>
      </c>
      <c r="E17" s="22">
        <v>31</v>
      </c>
      <c r="F17" s="22">
        <v>54</v>
      </c>
      <c r="G17" s="22">
        <v>39938</v>
      </c>
      <c r="H17" s="144">
        <v>4.066015784297263</v>
      </c>
      <c r="I17" s="151"/>
      <c r="J17" s="22">
        <v>1611</v>
      </c>
      <c r="K17" s="22">
        <v>3</v>
      </c>
      <c r="L17" s="144">
        <v>95.2212389380531</v>
      </c>
      <c r="M17" s="145"/>
    </row>
    <row r="18" spans="1:13" ht="13.5" customHeight="1">
      <c r="A18" s="17"/>
      <c r="B18" s="16" t="s">
        <v>34</v>
      </c>
      <c r="C18" s="22">
        <v>2556</v>
      </c>
      <c r="D18" s="22">
        <v>611</v>
      </c>
      <c r="E18" s="22">
        <v>0</v>
      </c>
      <c r="F18" s="22">
        <v>11</v>
      </c>
      <c r="G18" s="22">
        <v>1934</v>
      </c>
      <c r="H18" s="144">
        <v>23.904538341158062</v>
      </c>
      <c r="I18" s="151"/>
      <c r="J18" s="22">
        <v>596</v>
      </c>
      <c r="K18" s="22">
        <v>0</v>
      </c>
      <c r="L18" s="144">
        <v>97.54500818330605</v>
      </c>
      <c r="M18" s="145"/>
    </row>
    <row r="19" spans="1:13" ht="13.5" customHeight="1">
      <c r="A19" s="17"/>
      <c r="B19" s="16" t="s">
        <v>45</v>
      </c>
      <c r="C19" s="22">
        <v>1738</v>
      </c>
      <c r="D19" s="22">
        <v>1082</v>
      </c>
      <c r="E19" s="22">
        <v>0</v>
      </c>
      <c r="F19" s="22">
        <v>4</v>
      </c>
      <c r="G19" s="22">
        <v>652</v>
      </c>
      <c r="H19" s="144">
        <v>62.25546605293441</v>
      </c>
      <c r="I19" s="151"/>
      <c r="J19" s="22">
        <v>1074</v>
      </c>
      <c r="K19" s="22">
        <v>1</v>
      </c>
      <c r="L19" s="144">
        <v>99.35304990757855</v>
      </c>
      <c r="M19" s="145"/>
    </row>
    <row r="20" spans="1:13" ht="13.5" customHeight="1">
      <c r="A20" s="17"/>
      <c r="B20" s="16" t="s">
        <v>28</v>
      </c>
      <c r="C20" s="22">
        <v>3072</v>
      </c>
      <c r="D20" s="22">
        <v>1951</v>
      </c>
      <c r="E20" s="22">
        <v>7</v>
      </c>
      <c r="F20" s="22">
        <v>21</v>
      </c>
      <c r="G20" s="22">
        <v>1093</v>
      </c>
      <c r="H20" s="144">
        <v>63.73697916666667</v>
      </c>
      <c r="I20" s="151"/>
      <c r="J20" s="22">
        <v>1905</v>
      </c>
      <c r="K20" s="22">
        <v>26</v>
      </c>
      <c r="L20" s="144">
        <v>98.62104187946885</v>
      </c>
      <c r="M20" s="145"/>
    </row>
    <row r="21" spans="1:13" ht="29.25" customHeight="1">
      <c r="A21" s="17"/>
      <c r="B21" s="20" t="s">
        <v>54</v>
      </c>
      <c r="C21" s="22">
        <v>2898</v>
      </c>
      <c r="D21" s="22">
        <v>1521</v>
      </c>
      <c r="E21" s="22">
        <v>2</v>
      </c>
      <c r="F21" s="22">
        <v>160</v>
      </c>
      <c r="G21" s="22">
        <v>1215</v>
      </c>
      <c r="H21" s="144">
        <v>52.55348516218081</v>
      </c>
      <c r="I21" s="151"/>
      <c r="J21" s="22">
        <v>1284</v>
      </c>
      <c r="K21" s="22">
        <v>20</v>
      </c>
      <c r="L21" s="144">
        <v>85.62048588312541</v>
      </c>
      <c r="M21" s="145"/>
    </row>
    <row r="22" spans="1:13" ht="13.5" customHeight="1">
      <c r="A22" s="17"/>
      <c r="B22" s="16" t="s">
        <v>30</v>
      </c>
      <c r="C22" s="22">
        <v>1083</v>
      </c>
      <c r="D22" s="22">
        <v>709</v>
      </c>
      <c r="E22" s="22">
        <v>0</v>
      </c>
      <c r="F22" s="22">
        <v>20</v>
      </c>
      <c r="G22" s="22">
        <v>354</v>
      </c>
      <c r="H22" s="144">
        <v>65.466297322253</v>
      </c>
      <c r="I22" s="151"/>
      <c r="J22" s="22">
        <v>706</v>
      </c>
      <c r="K22" s="22">
        <v>0</v>
      </c>
      <c r="L22" s="144">
        <v>99.5768688293371</v>
      </c>
      <c r="M22" s="145"/>
    </row>
    <row r="23" spans="1:13" ht="13.5" customHeight="1">
      <c r="A23" s="17"/>
      <c r="B23" s="16" t="s">
        <v>31</v>
      </c>
      <c r="C23" s="22">
        <v>205</v>
      </c>
      <c r="D23" s="22">
        <v>108</v>
      </c>
      <c r="E23" s="22">
        <v>25</v>
      </c>
      <c r="F23" s="22">
        <v>0</v>
      </c>
      <c r="G23" s="22">
        <v>72</v>
      </c>
      <c r="H23" s="144">
        <v>64.87804878048782</v>
      </c>
      <c r="I23" s="151"/>
      <c r="J23" s="22">
        <v>132</v>
      </c>
      <c r="K23" s="22">
        <v>1</v>
      </c>
      <c r="L23" s="144">
        <v>100</v>
      </c>
      <c r="M23" s="145"/>
    </row>
    <row r="24" spans="1:13" ht="13.5" customHeight="1">
      <c r="A24" s="17"/>
      <c r="B24" s="16" t="s">
        <v>35</v>
      </c>
      <c r="C24" s="22">
        <v>9326</v>
      </c>
      <c r="D24" s="22">
        <v>3586</v>
      </c>
      <c r="E24" s="22">
        <v>2</v>
      </c>
      <c r="F24" s="22">
        <v>364</v>
      </c>
      <c r="G24" s="22">
        <v>5374</v>
      </c>
      <c r="H24" s="144">
        <v>38.47308599613982</v>
      </c>
      <c r="I24" s="151"/>
      <c r="J24" s="22">
        <v>3257</v>
      </c>
      <c r="K24" s="22">
        <v>39</v>
      </c>
      <c r="L24" s="144">
        <v>91.86176142697882</v>
      </c>
      <c r="M24" s="145"/>
    </row>
    <row r="25" spans="1:13" ht="13.5" customHeight="1">
      <c r="A25" s="17"/>
      <c r="B25" s="16" t="s">
        <v>36</v>
      </c>
      <c r="C25" s="22">
        <v>11114</v>
      </c>
      <c r="D25" s="22">
        <v>3453</v>
      </c>
      <c r="E25" s="22">
        <v>2</v>
      </c>
      <c r="F25" s="22">
        <v>495</v>
      </c>
      <c r="G25" s="22">
        <v>7164</v>
      </c>
      <c r="H25" s="144">
        <v>31.086917401475617</v>
      </c>
      <c r="I25" s="151"/>
      <c r="J25" s="22">
        <v>2896</v>
      </c>
      <c r="K25" s="22">
        <v>89</v>
      </c>
      <c r="L25" s="144">
        <v>86.39652677279307</v>
      </c>
      <c r="M25" s="145"/>
    </row>
    <row r="26" spans="1:13" ht="13.5" customHeight="1">
      <c r="A26" s="17"/>
      <c r="B26" s="16" t="s">
        <v>32</v>
      </c>
      <c r="C26" s="22">
        <v>1298</v>
      </c>
      <c r="D26" s="22">
        <v>437</v>
      </c>
      <c r="E26" s="22">
        <v>1</v>
      </c>
      <c r="F26" s="22">
        <v>160</v>
      </c>
      <c r="G26" s="22">
        <v>700</v>
      </c>
      <c r="H26" s="144">
        <v>33.7442218798151</v>
      </c>
      <c r="I26" s="151"/>
      <c r="J26" s="22">
        <v>428</v>
      </c>
      <c r="K26" s="22">
        <v>2</v>
      </c>
      <c r="L26" s="144">
        <v>98.17351598173516</v>
      </c>
      <c r="M26" s="145"/>
    </row>
    <row r="27" spans="1:13" ht="13.5" customHeight="1">
      <c r="A27" s="17"/>
      <c r="B27" s="16" t="s">
        <v>37</v>
      </c>
      <c r="C27" s="22">
        <v>426</v>
      </c>
      <c r="D27" s="22">
        <v>77</v>
      </c>
      <c r="E27" s="22">
        <v>0</v>
      </c>
      <c r="F27" s="22">
        <v>0</v>
      </c>
      <c r="G27" s="22">
        <v>349</v>
      </c>
      <c r="H27" s="144">
        <v>18.07511737089202</v>
      </c>
      <c r="I27" s="151"/>
      <c r="J27" s="22">
        <v>77</v>
      </c>
      <c r="K27" s="22">
        <v>0</v>
      </c>
      <c r="L27" s="144">
        <v>100</v>
      </c>
      <c r="M27" s="145"/>
    </row>
    <row r="28" spans="1:13" ht="13.5" customHeight="1">
      <c r="A28" s="17"/>
      <c r="B28" s="20" t="s">
        <v>55</v>
      </c>
      <c r="C28" s="22">
        <v>2732</v>
      </c>
      <c r="D28" s="22">
        <v>1317</v>
      </c>
      <c r="E28" s="22">
        <v>10</v>
      </c>
      <c r="F28" s="22">
        <v>5</v>
      </c>
      <c r="G28" s="22">
        <v>1400</v>
      </c>
      <c r="H28" s="144">
        <v>48.572474377745245</v>
      </c>
      <c r="I28" s="151"/>
      <c r="J28" s="22">
        <v>1320</v>
      </c>
      <c r="K28" s="22">
        <v>1</v>
      </c>
      <c r="L28" s="144">
        <v>99.54785229841748</v>
      </c>
      <c r="M28" s="145"/>
    </row>
    <row r="29" spans="1:13" ht="13.5" customHeight="1">
      <c r="A29" s="17"/>
      <c r="B29" s="20" t="s">
        <v>44</v>
      </c>
      <c r="C29" s="22">
        <v>1688</v>
      </c>
      <c r="D29" s="22">
        <v>530</v>
      </c>
      <c r="E29" s="22">
        <v>8</v>
      </c>
      <c r="F29" s="22">
        <v>9</v>
      </c>
      <c r="G29" s="22">
        <v>1141</v>
      </c>
      <c r="H29" s="144">
        <v>31.872037914691944</v>
      </c>
      <c r="I29" s="151"/>
      <c r="J29" s="22">
        <v>528</v>
      </c>
      <c r="K29" s="22">
        <v>2</v>
      </c>
      <c r="L29" s="144">
        <v>98.51301115241635</v>
      </c>
      <c r="M29" s="145"/>
    </row>
    <row r="30" spans="1:13" ht="13.5" customHeight="1">
      <c r="A30" s="17"/>
      <c r="B30" s="20" t="s">
        <v>50</v>
      </c>
      <c r="C30" s="22">
        <v>220</v>
      </c>
      <c r="D30" s="22">
        <v>123</v>
      </c>
      <c r="E30" s="22">
        <v>0</v>
      </c>
      <c r="F30" s="22">
        <v>1</v>
      </c>
      <c r="G30" s="22">
        <v>96</v>
      </c>
      <c r="H30" s="144">
        <v>55.90909090909091</v>
      </c>
      <c r="I30" s="151"/>
      <c r="J30" s="22">
        <v>123</v>
      </c>
      <c r="K30" s="22">
        <v>0</v>
      </c>
      <c r="L30" s="144">
        <v>100</v>
      </c>
      <c r="M30" s="145"/>
    </row>
    <row r="31" spans="1:13" ht="13.5" customHeight="1">
      <c r="A31" s="17"/>
      <c r="B31" s="16" t="s">
        <v>33</v>
      </c>
      <c r="C31" s="22">
        <v>2649</v>
      </c>
      <c r="D31" s="22">
        <v>1676</v>
      </c>
      <c r="E31" s="22">
        <v>0</v>
      </c>
      <c r="F31" s="22">
        <v>73</v>
      </c>
      <c r="G31" s="22">
        <v>900</v>
      </c>
      <c r="H31" s="144">
        <v>63.26915817289544</v>
      </c>
      <c r="I31" s="151"/>
      <c r="J31" s="22">
        <v>1571</v>
      </c>
      <c r="K31" s="22">
        <v>4</v>
      </c>
      <c r="L31" s="144">
        <v>93.97374701670644</v>
      </c>
      <c r="M31" s="145"/>
    </row>
    <row r="32" spans="1:13" ht="13.5" customHeight="1">
      <c r="A32" s="17"/>
      <c r="B32" s="16" t="s">
        <v>29</v>
      </c>
      <c r="C32" s="22">
        <v>414</v>
      </c>
      <c r="D32" s="22">
        <v>250</v>
      </c>
      <c r="E32" s="22">
        <v>2</v>
      </c>
      <c r="F32" s="22">
        <v>6</v>
      </c>
      <c r="G32" s="22">
        <v>156</v>
      </c>
      <c r="H32" s="144">
        <v>60.86956521739131</v>
      </c>
      <c r="I32" s="151"/>
      <c r="J32" s="22">
        <v>250</v>
      </c>
      <c r="K32" s="22">
        <v>0</v>
      </c>
      <c r="L32" s="144">
        <v>99.2063492063492</v>
      </c>
      <c r="M32" s="145"/>
    </row>
    <row r="33" spans="1:13" ht="13.5" customHeight="1">
      <c r="A33" s="17"/>
      <c r="B33" s="16" t="s">
        <v>46</v>
      </c>
      <c r="C33" s="22">
        <v>17950</v>
      </c>
      <c r="D33" s="22">
        <v>5057</v>
      </c>
      <c r="E33" s="22">
        <v>47</v>
      </c>
      <c r="F33" s="22">
        <v>245</v>
      </c>
      <c r="G33" s="22">
        <v>12601</v>
      </c>
      <c r="H33" s="144">
        <v>28.434540389972145</v>
      </c>
      <c r="I33" s="151"/>
      <c r="J33" s="22">
        <v>4684</v>
      </c>
      <c r="K33" s="22">
        <v>123</v>
      </c>
      <c r="L33" s="144">
        <v>94.18103448275862</v>
      </c>
      <c r="M33" s="145"/>
    </row>
    <row r="34" spans="1:13" ht="13.5" customHeight="1">
      <c r="A34" s="84" t="s">
        <v>23</v>
      </c>
      <c r="B34" s="85"/>
      <c r="C34" s="22">
        <v>116618</v>
      </c>
      <c r="D34" s="22">
        <v>41234</v>
      </c>
      <c r="E34" s="22">
        <v>166</v>
      </c>
      <c r="F34" s="22">
        <v>1776</v>
      </c>
      <c r="G34" s="22">
        <v>73442</v>
      </c>
      <c r="H34" s="144">
        <v>35.50052307534</v>
      </c>
      <c r="I34" s="151"/>
      <c r="J34" s="22">
        <v>38363</v>
      </c>
      <c r="K34" s="22">
        <v>208</v>
      </c>
      <c r="L34" s="144">
        <v>93.16666666666667</v>
      </c>
      <c r="M34" s="145"/>
    </row>
    <row r="35" spans="1:13" ht="13.5" customHeight="1">
      <c r="A35" s="15"/>
      <c r="B35" s="15" t="s">
        <v>39</v>
      </c>
      <c r="C35" s="22">
        <v>2361</v>
      </c>
      <c r="D35" s="22">
        <v>340</v>
      </c>
      <c r="E35" s="22">
        <v>4</v>
      </c>
      <c r="F35" s="22">
        <v>4</v>
      </c>
      <c r="G35" s="22">
        <v>2013</v>
      </c>
      <c r="H35" s="144">
        <v>14.570097416349006</v>
      </c>
      <c r="I35" s="151"/>
      <c r="J35" s="22">
        <v>340</v>
      </c>
      <c r="K35" s="22">
        <v>1</v>
      </c>
      <c r="L35" s="144">
        <v>99.12790697674419</v>
      </c>
      <c r="M35" s="145"/>
    </row>
    <row r="36" spans="1:13" ht="13.5" customHeight="1">
      <c r="A36" s="17"/>
      <c r="B36" s="16" t="s">
        <v>47</v>
      </c>
      <c r="C36" s="22">
        <v>6733</v>
      </c>
      <c r="D36" s="22">
        <v>2294</v>
      </c>
      <c r="E36" s="22">
        <v>3</v>
      </c>
      <c r="F36" s="22">
        <v>263</v>
      </c>
      <c r="G36" s="22">
        <v>4173</v>
      </c>
      <c r="H36" s="144">
        <v>34.11555027476608</v>
      </c>
      <c r="I36" s="151"/>
      <c r="J36" s="22">
        <v>1840</v>
      </c>
      <c r="K36" s="22">
        <v>12</v>
      </c>
      <c r="L36" s="144">
        <v>80.6269046582499</v>
      </c>
      <c r="M36" s="145"/>
    </row>
    <row r="37" spans="1:13" ht="13.5" customHeight="1">
      <c r="A37" s="17"/>
      <c r="B37" s="16" t="s">
        <v>38</v>
      </c>
      <c r="C37" s="22">
        <v>20177</v>
      </c>
      <c r="D37" s="22">
        <v>13830</v>
      </c>
      <c r="E37" s="22">
        <v>9</v>
      </c>
      <c r="F37" s="22">
        <v>45</v>
      </c>
      <c r="G37" s="22">
        <v>6293</v>
      </c>
      <c r="H37" s="144">
        <v>68.58799623333498</v>
      </c>
      <c r="I37" s="151"/>
      <c r="J37" s="22">
        <v>13804</v>
      </c>
      <c r="K37" s="22">
        <v>5</v>
      </c>
      <c r="L37" s="144">
        <v>99.78322133102104</v>
      </c>
      <c r="M37" s="145"/>
    </row>
    <row r="38" spans="1:13" ht="13.5" customHeight="1">
      <c r="A38" s="17"/>
      <c r="B38" s="16" t="s">
        <v>40</v>
      </c>
      <c r="C38" s="22">
        <v>3570</v>
      </c>
      <c r="D38" s="22">
        <v>2394</v>
      </c>
      <c r="E38" s="22">
        <v>0</v>
      </c>
      <c r="F38" s="22">
        <v>19</v>
      </c>
      <c r="G38" s="22">
        <v>1157</v>
      </c>
      <c r="H38" s="144">
        <v>67.05882352941175</v>
      </c>
      <c r="I38" s="151"/>
      <c r="J38" s="22">
        <v>2358</v>
      </c>
      <c r="K38" s="22">
        <v>2</v>
      </c>
      <c r="L38" s="144">
        <v>98.5797827903091</v>
      </c>
      <c r="M38" s="145"/>
    </row>
    <row r="39" spans="1:13" ht="13.5" customHeight="1">
      <c r="A39" s="17"/>
      <c r="B39" s="16" t="s">
        <v>41</v>
      </c>
      <c r="C39" s="22">
        <v>2532</v>
      </c>
      <c r="D39" s="22">
        <v>661</v>
      </c>
      <c r="E39" s="22">
        <v>3</v>
      </c>
      <c r="F39" s="22">
        <v>21</v>
      </c>
      <c r="G39" s="22">
        <v>1847</v>
      </c>
      <c r="H39" s="144">
        <v>26.22432859399684</v>
      </c>
      <c r="I39" s="151"/>
      <c r="J39" s="22">
        <v>593</v>
      </c>
      <c r="K39" s="22">
        <v>0</v>
      </c>
      <c r="L39" s="144">
        <v>89.30722891566265</v>
      </c>
      <c r="M39" s="145"/>
    </row>
    <row r="40" spans="1:13" ht="13.5" customHeight="1">
      <c r="A40" s="17"/>
      <c r="B40" s="16" t="s">
        <v>48</v>
      </c>
      <c r="C40" s="22">
        <v>1036</v>
      </c>
      <c r="D40" s="22">
        <v>739</v>
      </c>
      <c r="E40" s="22">
        <v>2</v>
      </c>
      <c r="F40" s="22">
        <v>20</v>
      </c>
      <c r="G40" s="22">
        <v>275</v>
      </c>
      <c r="H40" s="144">
        <v>71.52509652509653</v>
      </c>
      <c r="I40" s="151"/>
      <c r="J40" s="22">
        <v>672</v>
      </c>
      <c r="K40" s="22">
        <v>2</v>
      </c>
      <c r="L40" s="144">
        <v>90.95816464237517</v>
      </c>
      <c r="M40" s="145"/>
    </row>
    <row r="41" spans="1:13" ht="13.5" customHeight="1">
      <c r="A41" s="17"/>
      <c r="B41" s="16" t="s">
        <v>43</v>
      </c>
      <c r="C41" s="22">
        <v>8154</v>
      </c>
      <c r="D41" s="22">
        <v>557</v>
      </c>
      <c r="E41" s="22">
        <v>2</v>
      </c>
      <c r="F41" s="22">
        <v>44</v>
      </c>
      <c r="G41" s="22">
        <v>7551</v>
      </c>
      <c r="H41" s="144">
        <v>6.855531027716458</v>
      </c>
      <c r="I41" s="151"/>
      <c r="J41" s="22">
        <v>547</v>
      </c>
      <c r="K41" s="22">
        <v>0</v>
      </c>
      <c r="L41" s="144">
        <v>97.85330948121646</v>
      </c>
      <c r="M41" s="145"/>
    </row>
    <row r="42" spans="1:13" ht="13.5" customHeight="1">
      <c r="A42" s="17"/>
      <c r="B42" s="16" t="s">
        <v>42</v>
      </c>
      <c r="C42" s="22">
        <v>8420</v>
      </c>
      <c r="D42" s="22">
        <v>6441</v>
      </c>
      <c r="E42" s="22">
        <v>7</v>
      </c>
      <c r="F42" s="22">
        <v>315</v>
      </c>
      <c r="G42" s="22">
        <v>1657</v>
      </c>
      <c r="H42" s="144">
        <v>76.57957244655582</v>
      </c>
      <c r="I42" s="151"/>
      <c r="J42" s="22">
        <v>6401</v>
      </c>
      <c r="K42" s="22">
        <v>3</v>
      </c>
      <c r="L42" s="144">
        <v>99.31761786600495</v>
      </c>
      <c r="M42" s="145"/>
    </row>
    <row r="43" spans="1:13" ht="13.5" customHeight="1">
      <c r="A43" s="18"/>
      <c r="B43" s="19" t="s">
        <v>49</v>
      </c>
      <c r="C43" s="23">
        <v>63635</v>
      </c>
      <c r="D43" s="23">
        <v>13978</v>
      </c>
      <c r="E43" s="23">
        <v>136</v>
      </c>
      <c r="F43" s="23">
        <v>1045</v>
      </c>
      <c r="G43" s="23">
        <v>48476</v>
      </c>
      <c r="H43" s="148">
        <v>22.1796181346743</v>
      </c>
      <c r="I43" s="150"/>
      <c r="J43" s="23">
        <v>11808</v>
      </c>
      <c r="K43" s="23">
        <v>183</v>
      </c>
      <c r="L43" s="148">
        <v>84.95819753436305</v>
      </c>
      <c r="M43" s="149"/>
    </row>
    <row r="44" spans="2:13" ht="13.5" customHeight="1">
      <c r="B44" s="25" t="s">
        <v>24</v>
      </c>
      <c r="C44" s="3"/>
      <c r="D44" s="3"/>
      <c r="E44" s="3"/>
      <c r="F44" s="3"/>
      <c r="G44" s="3"/>
      <c r="H44" s="3"/>
      <c r="I44" s="3"/>
      <c r="J44" s="3"/>
      <c r="K44" s="3"/>
      <c r="L44" s="3"/>
      <c r="M44" s="3"/>
    </row>
    <row r="45" spans="2:13" ht="13.5" customHeight="1">
      <c r="B45" s="25" t="s">
        <v>59</v>
      </c>
      <c r="C45" s="3"/>
      <c r="D45" s="3"/>
      <c r="E45" s="3"/>
      <c r="F45" s="3"/>
      <c r="G45" s="3"/>
      <c r="H45" s="3"/>
      <c r="I45" s="3"/>
      <c r="J45" s="3"/>
      <c r="K45" s="3"/>
      <c r="L45" s="3"/>
      <c r="M45" s="3"/>
    </row>
    <row r="46" spans="2:13" ht="13.5" customHeight="1">
      <c r="B46" s="25" t="s">
        <v>56</v>
      </c>
      <c r="C46" s="3"/>
      <c r="D46" s="3"/>
      <c r="E46" s="3"/>
      <c r="F46" s="3"/>
      <c r="G46" s="3"/>
      <c r="H46" s="3"/>
      <c r="I46" s="3"/>
      <c r="J46" s="3"/>
      <c r="K46" s="3"/>
      <c r="L46" s="3"/>
      <c r="M46" s="3"/>
    </row>
    <row r="47" spans="2:13" ht="13.5" customHeight="1">
      <c r="B47" s="25" t="s">
        <v>57</v>
      </c>
      <c r="C47" s="3"/>
      <c r="D47" s="3"/>
      <c r="E47" s="3"/>
      <c r="F47" s="3"/>
      <c r="G47" s="3"/>
      <c r="H47" s="3"/>
      <c r="I47" s="3"/>
      <c r="J47" s="3"/>
      <c r="K47" s="3"/>
      <c r="L47" s="3"/>
      <c r="M47" s="3"/>
    </row>
    <row r="48" spans="2:13" ht="13.5" customHeight="1">
      <c r="B48" s="25" t="s">
        <v>51</v>
      </c>
      <c r="C48" s="3"/>
      <c r="D48" s="3"/>
      <c r="E48" s="3"/>
      <c r="F48" s="3"/>
      <c r="G48" s="3"/>
      <c r="H48" s="3"/>
      <c r="I48" s="3"/>
      <c r="J48" s="3"/>
      <c r="K48" s="3"/>
      <c r="L48" s="3"/>
      <c r="M48" s="3"/>
    </row>
  </sheetData>
  <sheetProtection/>
  <mergeCells count="88">
    <mergeCell ref="H43:I43"/>
    <mergeCell ref="L43:M43"/>
    <mergeCell ref="H41:I41"/>
    <mergeCell ref="L41:M41"/>
    <mergeCell ref="H39:I39"/>
    <mergeCell ref="L39:M39"/>
    <mergeCell ref="H42:I42"/>
    <mergeCell ref="L42:M42"/>
    <mergeCell ref="H40:I40"/>
    <mergeCell ref="L40:M40"/>
    <mergeCell ref="H38:I38"/>
    <mergeCell ref="L38:M38"/>
    <mergeCell ref="H37:I37"/>
    <mergeCell ref="L37:M37"/>
    <mergeCell ref="H35:I35"/>
    <mergeCell ref="L35:M35"/>
    <mergeCell ref="H36:I36"/>
    <mergeCell ref="L36:M36"/>
    <mergeCell ref="H33:I33"/>
    <mergeCell ref="L33:M33"/>
    <mergeCell ref="A34:B34"/>
    <mergeCell ref="H34:I34"/>
    <mergeCell ref="L34:M34"/>
    <mergeCell ref="H31:I31"/>
    <mergeCell ref="L31:M31"/>
    <mergeCell ref="H32:I32"/>
    <mergeCell ref="L32:M32"/>
    <mergeCell ref="H29:I29"/>
    <mergeCell ref="L29:M29"/>
    <mergeCell ref="H30:I30"/>
    <mergeCell ref="L30:M30"/>
    <mergeCell ref="H27:I27"/>
    <mergeCell ref="L27:M27"/>
    <mergeCell ref="H28:I28"/>
    <mergeCell ref="L28:M28"/>
    <mergeCell ref="H25:I25"/>
    <mergeCell ref="L25:M25"/>
    <mergeCell ref="H26:I26"/>
    <mergeCell ref="L26:M26"/>
    <mergeCell ref="H23:I23"/>
    <mergeCell ref="L23:M23"/>
    <mergeCell ref="H24:I24"/>
    <mergeCell ref="L24:M24"/>
    <mergeCell ref="H21:I21"/>
    <mergeCell ref="L21:M21"/>
    <mergeCell ref="H22:I22"/>
    <mergeCell ref="L22:M22"/>
    <mergeCell ref="H19:I19"/>
    <mergeCell ref="L19:M19"/>
    <mergeCell ref="H20:I20"/>
    <mergeCell ref="L20:M20"/>
    <mergeCell ref="H17:I17"/>
    <mergeCell ref="L17:M17"/>
    <mergeCell ref="H18:I18"/>
    <mergeCell ref="L18:M18"/>
    <mergeCell ref="H15:I15"/>
    <mergeCell ref="L15:M15"/>
    <mergeCell ref="H16:I16"/>
    <mergeCell ref="L16:M16"/>
    <mergeCell ref="H13:I13"/>
    <mergeCell ref="L13:M13"/>
    <mergeCell ref="H14:I14"/>
    <mergeCell ref="L14:M14"/>
    <mergeCell ref="H11:I11"/>
    <mergeCell ref="L11:M11"/>
    <mergeCell ref="H12:I12"/>
    <mergeCell ref="L12:M12"/>
    <mergeCell ref="A9:B9"/>
    <mergeCell ref="H9:I9"/>
    <mergeCell ref="L9:M9"/>
    <mergeCell ref="H10:I10"/>
    <mergeCell ref="L10:M10"/>
    <mergeCell ref="L5:M5"/>
    <mergeCell ref="I6:I7"/>
    <mergeCell ref="M6:M7"/>
    <mergeCell ref="A8:B8"/>
    <mergeCell ref="H8:I8"/>
    <mergeCell ref="L8:M8"/>
    <mergeCell ref="C3:I3"/>
    <mergeCell ref="J3:M3"/>
    <mergeCell ref="A4:B6"/>
    <mergeCell ref="C4:C6"/>
    <mergeCell ref="D4:D6"/>
    <mergeCell ref="E4:E6"/>
    <mergeCell ref="F4:F6"/>
    <mergeCell ref="G4:G6"/>
    <mergeCell ref="H4:I5"/>
    <mergeCell ref="L4:M4"/>
  </mergeCells>
  <printOptions/>
  <pageMargins left="0.75" right="0.75" top="1" bottom="1" header="0.512" footer="0.512"/>
  <pageSetup horizontalDpi="600" verticalDpi="600" orientation="portrait" paperSize="9" scale="79" r:id="rId2"/>
  <headerFooter alignWithMargins="0">
    <oddHeader>&amp;R&amp;"ＭＳ 明朝,標準"&amp;10&amp;A</oddHeader>
  </headerFooter>
  <drawing r:id="rId1"/>
</worksheet>
</file>

<file path=xl/worksheets/sheet7.xml><?xml version="1.0" encoding="utf-8"?>
<worksheet xmlns="http://schemas.openxmlformats.org/spreadsheetml/2006/main" xmlns:r="http://schemas.openxmlformats.org/officeDocument/2006/relationships">
  <dimension ref="A1:M48"/>
  <sheetViews>
    <sheetView zoomScaleSheetLayoutView="100" workbookViewId="0" topLeftCell="A1">
      <selection activeCell="A1" sqref="A1"/>
    </sheetView>
  </sheetViews>
  <sheetFormatPr defaultColWidth="9.00390625" defaultRowHeight="13.5" customHeight="1"/>
  <cols>
    <col min="1" max="1" width="2.75390625" style="0" customWidth="1"/>
    <col min="2" max="2" width="19.125" style="0" customWidth="1"/>
    <col min="3" max="3" width="13.00390625" style="0" bestFit="1" customWidth="1"/>
    <col min="4" max="4" width="10.00390625" style="0" customWidth="1"/>
    <col min="5" max="5" width="8.625" style="0" customWidth="1"/>
    <col min="6" max="6" width="10.75390625" style="0" bestFit="1" customWidth="1"/>
    <col min="7" max="7" width="13.00390625" style="0" bestFit="1" customWidth="1"/>
    <col min="8" max="8" width="4.125" style="0" customWidth="1"/>
    <col min="9" max="9" width="3.75390625" style="0" customWidth="1"/>
    <col min="10" max="10" width="10.625" style="0" customWidth="1"/>
    <col min="11" max="11" width="7.625" style="0" customWidth="1"/>
    <col min="12" max="12" width="4.125" style="0" customWidth="1"/>
    <col min="13" max="13" width="3.875" style="0" customWidth="1"/>
    <col min="14" max="14" width="5.625" style="0" customWidth="1"/>
    <col min="15" max="15" width="4.00390625" style="0" customWidth="1"/>
  </cols>
  <sheetData>
    <row r="1" spans="1:13" ht="14.25" customHeight="1">
      <c r="A1" s="26"/>
      <c r="C1" s="1"/>
      <c r="D1" s="1"/>
      <c r="E1" s="1"/>
      <c r="F1" s="1"/>
      <c r="G1" s="1"/>
      <c r="H1" s="27"/>
      <c r="I1" s="1"/>
      <c r="J1" s="1"/>
      <c r="K1" s="1"/>
      <c r="L1" s="1"/>
      <c r="M1" s="2"/>
    </row>
    <row r="2" spans="2:13" ht="13.5" customHeight="1" thickBot="1">
      <c r="B2" s="29"/>
      <c r="C2" s="29"/>
      <c r="D2" s="29"/>
      <c r="E2" s="29"/>
      <c r="F2" s="29"/>
      <c r="G2" s="29"/>
      <c r="I2" s="30"/>
      <c r="J2" s="30"/>
      <c r="K2" s="30"/>
      <c r="L2" s="30"/>
      <c r="M2" s="30" t="s">
        <v>89</v>
      </c>
    </row>
    <row r="3" spans="1:13" ht="13.5" customHeight="1" thickTop="1">
      <c r="A3" s="5"/>
      <c r="B3" s="31"/>
      <c r="C3" s="117" t="s">
        <v>0</v>
      </c>
      <c r="D3" s="118"/>
      <c r="E3" s="118"/>
      <c r="F3" s="118"/>
      <c r="G3" s="118"/>
      <c r="H3" s="118"/>
      <c r="I3" s="119"/>
      <c r="J3" s="120" t="s">
        <v>1</v>
      </c>
      <c r="K3" s="121"/>
      <c r="L3" s="121"/>
      <c r="M3" s="121"/>
    </row>
    <row r="4" spans="1:13" ht="13.5" customHeight="1">
      <c r="A4" s="122" t="s">
        <v>2</v>
      </c>
      <c r="B4" s="123"/>
      <c r="C4" s="124" t="s">
        <v>3</v>
      </c>
      <c r="D4" s="155" t="s">
        <v>52</v>
      </c>
      <c r="E4" s="126" t="s">
        <v>90</v>
      </c>
      <c r="F4" s="128" t="s">
        <v>91</v>
      </c>
      <c r="G4" s="126" t="s">
        <v>92</v>
      </c>
      <c r="H4" s="130" t="s">
        <v>4</v>
      </c>
      <c r="I4" s="131"/>
      <c r="J4" s="7"/>
      <c r="K4" s="7"/>
      <c r="L4" s="134" t="s">
        <v>5</v>
      </c>
      <c r="M4" s="135"/>
    </row>
    <row r="5" spans="1:13" ht="13.5" customHeight="1">
      <c r="A5" s="122"/>
      <c r="B5" s="123"/>
      <c r="C5" s="125"/>
      <c r="D5" s="156"/>
      <c r="E5" s="127"/>
      <c r="F5" s="129"/>
      <c r="G5" s="127"/>
      <c r="H5" s="132"/>
      <c r="I5" s="133"/>
      <c r="J5" s="32" t="s">
        <v>93</v>
      </c>
      <c r="K5" s="32" t="s">
        <v>94</v>
      </c>
      <c r="L5" s="106" t="s">
        <v>8</v>
      </c>
      <c r="M5" s="107"/>
    </row>
    <row r="6" spans="1:13" ht="13.5" customHeight="1">
      <c r="A6" s="122"/>
      <c r="B6" s="123"/>
      <c r="C6" s="125"/>
      <c r="D6" s="156"/>
      <c r="E6" s="127"/>
      <c r="F6" s="129"/>
      <c r="G6" s="127"/>
      <c r="H6" s="33" t="s">
        <v>95</v>
      </c>
      <c r="I6" s="108" t="s">
        <v>96</v>
      </c>
      <c r="J6" s="34"/>
      <c r="K6" s="34"/>
      <c r="L6" s="33" t="s">
        <v>97</v>
      </c>
      <c r="M6" s="110" t="s">
        <v>96</v>
      </c>
    </row>
    <row r="7" spans="2:13" ht="13.5" customHeight="1">
      <c r="B7" s="35"/>
      <c r="C7" s="36" t="s">
        <v>12</v>
      </c>
      <c r="D7" s="36" t="s">
        <v>13</v>
      </c>
      <c r="E7" s="36" t="s">
        <v>14</v>
      </c>
      <c r="F7" s="37"/>
      <c r="G7" s="37"/>
      <c r="H7" s="38" t="s">
        <v>98</v>
      </c>
      <c r="I7" s="109"/>
      <c r="J7" s="36" t="s">
        <v>16</v>
      </c>
      <c r="K7" s="36" t="s">
        <v>17</v>
      </c>
      <c r="L7" s="33" t="s">
        <v>95</v>
      </c>
      <c r="M7" s="110"/>
    </row>
    <row r="8" spans="1:13" ht="13.5" customHeight="1">
      <c r="A8" s="111" t="s">
        <v>18</v>
      </c>
      <c r="B8" s="112"/>
      <c r="C8" s="39">
        <v>489912</v>
      </c>
      <c r="D8" s="40">
        <v>146476</v>
      </c>
      <c r="E8" s="40">
        <v>523</v>
      </c>
      <c r="F8" s="40">
        <v>6791</v>
      </c>
      <c r="G8" s="40">
        <v>336122</v>
      </c>
      <c r="H8" s="115">
        <v>30.00518460458205</v>
      </c>
      <c r="I8" s="157"/>
      <c r="J8" s="40">
        <v>136113</v>
      </c>
      <c r="K8" s="40">
        <v>572</v>
      </c>
      <c r="L8" s="115">
        <v>92.98362573895061</v>
      </c>
      <c r="M8" s="116"/>
    </row>
    <row r="9" spans="1:13" ht="13.5" customHeight="1">
      <c r="A9" s="105" t="s">
        <v>19</v>
      </c>
      <c r="B9" s="104"/>
      <c r="C9" s="39">
        <v>375056</v>
      </c>
      <c r="D9" s="39">
        <v>102737</v>
      </c>
      <c r="E9" s="39">
        <v>381</v>
      </c>
      <c r="F9" s="39">
        <v>4884</v>
      </c>
      <c r="G9" s="39">
        <v>267054</v>
      </c>
      <c r="H9" s="101">
        <v>27.494027558551256</v>
      </c>
      <c r="I9" s="158"/>
      <c r="J9" s="39">
        <v>95591</v>
      </c>
      <c r="K9" s="39">
        <v>424</v>
      </c>
      <c r="L9" s="101">
        <v>93.11177485986927</v>
      </c>
      <c r="M9" s="102"/>
    </row>
    <row r="10" spans="1:13" ht="13.5" customHeight="1">
      <c r="A10" s="17"/>
      <c r="B10" s="42" t="s">
        <v>99</v>
      </c>
      <c r="C10" s="39">
        <v>1415</v>
      </c>
      <c r="D10" s="39">
        <v>862</v>
      </c>
      <c r="E10" s="39">
        <v>0</v>
      </c>
      <c r="F10" s="39">
        <v>5</v>
      </c>
      <c r="G10" s="39">
        <v>548</v>
      </c>
      <c r="H10" s="101">
        <v>60.918727915194346</v>
      </c>
      <c r="I10" s="158"/>
      <c r="J10" s="39">
        <v>861</v>
      </c>
      <c r="K10" s="39">
        <v>0</v>
      </c>
      <c r="L10" s="101">
        <v>99.88399071925755</v>
      </c>
      <c r="M10" s="102"/>
    </row>
    <row r="11" spans="1:13" ht="13.5" customHeight="1">
      <c r="A11" s="17"/>
      <c r="B11" s="42" t="s">
        <v>100</v>
      </c>
      <c r="C11" s="39">
        <v>4211</v>
      </c>
      <c r="D11" s="39">
        <v>3132</v>
      </c>
      <c r="E11" s="39">
        <v>1</v>
      </c>
      <c r="F11" s="39">
        <v>12</v>
      </c>
      <c r="G11" s="39">
        <v>1066</v>
      </c>
      <c r="H11" s="101">
        <v>74.40037995725481</v>
      </c>
      <c r="I11" s="158"/>
      <c r="J11" s="39">
        <v>3100</v>
      </c>
      <c r="K11" s="39">
        <v>0</v>
      </c>
      <c r="L11" s="101">
        <v>98.9466964570699</v>
      </c>
      <c r="M11" s="102"/>
    </row>
    <row r="12" spans="1:13" ht="13.5" customHeight="1">
      <c r="A12" s="17"/>
      <c r="B12" s="42" t="s">
        <v>101</v>
      </c>
      <c r="C12" s="39">
        <v>32090</v>
      </c>
      <c r="D12" s="39">
        <v>15043</v>
      </c>
      <c r="E12" s="39">
        <v>43</v>
      </c>
      <c r="F12" s="39">
        <v>705</v>
      </c>
      <c r="G12" s="39">
        <v>16299</v>
      </c>
      <c r="H12" s="101">
        <v>47.01153007167342</v>
      </c>
      <c r="I12" s="158"/>
      <c r="J12" s="39">
        <v>13632</v>
      </c>
      <c r="K12" s="39">
        <v>63</v>
      </c>
      <c r="L12" s="101">
        <v>90.77953069070661</v>
      </c>
      <c r="M12" s="102"/>
    </row>
    <row r="13" spans="1:13" ht="13.5" customHeight="1">
      <c r="A13" s="17"/>
      <c r="B13" s="42" t="s">
        <v>25</v>
      </c>
      <c r="C13" s="39">
        <v>12508</v>
      </c>
      <c r="D13" s="39">
        <v>3871</v>
      </c>
      <c r="E13" s="39">
        <v>16</v>
      </c>
      <c r="F13" s="39">
        <v>621</v>
      </c>
      <c r="G13" s="39">
        <v>8000</v>
      </c>
      <c r="H13" s="101">
        <v>31.076111288775184</v>
      </c>
      <c r="I13" s="158"/>
      <c r="J13" s="39">
        <v>2876</v>
      </c>
      <c r="K13" s="39">
        <v>62</v>
      </c>
      <c r="L13" s="101">
        <v>75.58528428093646</v>
      </c>
      <c r="M13" s="102"/>
    </row>
    <row r="14" spans="1:13" ht="13.5" customHeight="1">
      <c r="A14" s="17"/>
      <c r="B14" s="42" t="s">
        <v>102</v>
      </c>
      <c r="C14" s="39">
        <v>7358</v>
      </c>
      <c r="D14" s="39">
        <v>4917</v>
      </c>
      <c r="E14" s="39">
        <v>13</v>
      </c>
      <c r="F14" s="39">
        <v>43</v>
      </c>
      <c r="G14" s="39">
        <v>2385</v>
      </c>
      <c r="H14" s="101">
        <v>67.00190269094863</v>
      </c>
      <c r="I14" s="158"/>
      <c r="J14" s="39">
        <v>4780</v>
      </c>
      <c r="K14" s="39">
        <v>4</v>
      </c>
      <c r="L14" s="101">
        <v>97.03853955375254</v>
      </c>
      <c r="M14" s="102"/>
    </row>
    <row r="15" spans="1:13" ht="13.5" customHeight="1">
      <c r="A15" s="17"/>
      <c r="B15" s="42" t="s">
        <v>103</v>
      </c>
      <c r="C15" s="39">
        <v>189693</v>
      </c>
      <c r="D15" s="39">
        <v>38943</v>
      </c>
      <c r="E15" s="39">
        <v>57</v>
      </c>
      <c r="F15" s="39">
        <v>1755</v>
      </c>
      <c r="G15" s="39">
        <v>148938</v>
      </c>
      <c r="H15" s="101">
        <v>20.55953567079439</v>
      </c>
      <c r="I15" s="158"/>
      <c r="J15" s="39">
        <v>36221</v>
      </c>
      <c r="K15" s="39">
        <v>94</v>
      </c>
      <c r="L15" s="101">
        <v>93.11538461538461</v>
      </c>
      <c r="M15" s="102"/>
    </row>
    <row r="16" spans="1:13" ht="13.5" customHeight="1">
      <c r="A16" s="17"/>
      <c r="B16" s="42" t="s">
        <v>26</v>
      </c>
      <c r="C16" s="39">
        <v>19818</v>
      </c>
      <c r="D16" s="39">
        <v>9355</v>
      </c>
      <c r="E16" s="39">
        <v>57</v>
      </c>
      <c r="F16" s="39">
        <v>148</v>
      </c>
      <c r="G16" s="39">
        <v>10258</v>
      </c>
      <c r="H16" s="101">
        <v>47.49217882732869</v>
      </c>
      <c r="I16" s="158"/>
      <c r="J16" s="39">
        <v>9247</v>
      </c>
      <c r="K16" s="39">
        <v>7</v>
      </c>
      <c r="L16" s="101">
        <v>98.3212919677008</v>
      </c>
      <c r="M16" s="102"/>
    </row>
    <row r="17" spans="1:13" ht="13.5" customHeight="1">
      <c r="A17" s="17"/>
      <c r="B17" s="42" t="s">
        <v>27</v>
      </c>
      <c r="C17" s="39">
        <v>46267</v>
      </c>
      <c r="D17" s="39">
        <v>1899</v>
      </c>
      <c r="E17" s="39">
        <v>54</v>
      </c>
      <c r="F17" s="39">
        <v>42</v>
      </c>
      <c r="G17" s="39">
        <v>44272</v>
      </c>
      <c r="H17" s="101">
        <v>4.221151144444204</v>
      </c>
      <c r="I17" s="158"/>
      <c r="J17" s="39">
        <v>1847</v>
      </c>
      <c r="K17" s="39">
        <v>1</v>
      </c>
      <c r="L17" s="101">
        <v>94.6236559139785</v>
      </c>
      <c r="M17" s="102"/>
    </row>
    <row r="18" spans="1:13" ht="13.5" customHeight="1">
      <c r="A18" s="17"/>
      <c r="B18" s="42" t="s">
        <v>34</v>
      </c>
      <c r="C18" s="39">
        <v>2837</v>
      </c>
      <c r="D18" s="39">
        <v>862</v>
      </c>
      <c r="E18" s="39">
        <v>0</v>
      </c>
      <c r="F18" s="39">
        <v>11</v>
      </c>
      <c r="G18" s="39">
        <v>1964</v>
      </c>
      <c r="H18" s="101">
        <v>30.384208671131475</v>
      </c>
      <c r="I18" s="158"/>
      <c r="J18" s="39">
        <v>829</v>
      </c>
      <c r="K18" s="39">
        <v>0</v>
      </c>
      <c r="L18" s="101">
        <v>96.17169373549885</v>
      </c>
      <c r="M18" s="102"/>
    </row>
    <row r="19" spans="1:13" ht="13.5" customHeight="1">
      <c r="A19" s="17"/>
      <c r="B19" s="42" t="s">
        <v>45</v>
      </c>
      <c r="C19" s="39">
        <v>1673</v>
      </c>
      <c r="D19" s="39">
        <v>1130</v>
      </c>
      <c r="E19" s="39">
        <v>5</v>
      </c>
      <c r="F19" s="39">
        <v>3</v>
      </c>
      <c r="G19" s="39">
        <v>535</v>
      </c>
      <c r="H19" s="101">
        <v>67.84219964136282</v>
      </c>
      <c r="I19" s="158"/>
      <c r="J19" s="39">
        <v>1134</v>
      </c>
      <c r="K19" s="39">
        <v>0</v>
      </c>
      <c r="L19" s="101">
        <v>99.91189427312776</v>
      </c>
      <c r="M19" s="102"/>
    </row>
    <row r="20" spans="1:13" ht="13.5" customHeight="1">
      <c r="A20" s="17"/>
      <c r="B20" s="42" t="s">
        <v>28</v>
      </c>
      <c r="C20" s="39">
        <v>3105</v>
      </c>
      <c r="D20" s="39">
        <v>2025</v>
      </c>
      <c r="E20" s="39">
        <v>3</v>
      </c>
      <c r="F20" s="39">
        <v>20</v>
      </c>
      <c r="G20" s="39">
        <v>1057</v>
      </c>
      <c r="H20" s="101">
        <v>65.31400966183574</v>
      </c>
      <c r="I20" s="158"/>
      <c r="J20" s="39">
        <v>1974</v>
      </c>
      <c r="K20" s="39">
        <v>10</v>
      </c>
      <c r="L20" s="101">
        <v>97.83037475345166</v>
      </c>
      <c r="M20" s="102"/>
    </row>
    <row r="21" spans="1:13" ht="29.25" customHeight="1">
      <c r="A21" s="17"/>
      <c r="B21" s="43" t="s">
        <v>54</v>
      </c>
      <c r="C21" s="39">
        <v>3015</v>
      </c>
      <c r="D21" s="39">
        <v>1635</v>
      </c>
      <c r="E21" s="39">
        <v>2</v>
      </c>
      <c r="F21" s="39">
        <v>138</v>
      </c>
      <c r="G21" s="39">
        <v>1240</v>
      </c>
      <c r="H21" s="101">
        <v>54.295190713101164</v>
      </c>
      <c r="I21" s="158"/>
      <c r="J21" s="39">
        <v>1419</v>
      </c>
      <c r="K21" s="39">
        <v>9</v>
      </c>
      <c r="L21" s="101">
        <v>87.23274282223579</v>
      </c>
      <c r="M21" s="102"/>
    </row>
    <row r="22" spans="1:13" ht="13.5" customHeight="1">
      <c r="A22" s="17"/>
      <c r="B22" s="42" t="s">
        <v>30</v>
      </c>
      <c r="C22" s="39">
        <v>1069</v>
      </c>
      <c r="D22" s="39">
        <v>741</v>
      </c>
      <c r="E22" s="39">
        <v>2</v>
      </c>
      <c r="F22" s="39">
        <v>15</v>
      </c>
      <c r="G22" s="39">
        <v>311</v>
      </c>
      <c r="H22" s="101">
        <v>69.50420954162769</v>
      </c>
      <c r="I22" s="158"/>
      <c r="J22" s="39">
        <v>740</v>
      </c>
      <c r="K22" s="39">
        <v>0</v>
      </c>
      <c r="L22" s="101">
        <v>99.59623149394348</v>
      </c>
      <c r="M22" s="102"/>
    </row>
    <row r="23" spans="1:13" ht="13.5" customHeight="1">
      <c r="A23" s="17"/>
      <c r="B23" s="42" t="s">
        <v>31</v>
      </c>
      <c r="C23" s="39">
        <v>288</v>
      </c>
      <c r="D23" s="39">
        <v>161</v>
      </c>
      <c r="E23" s="39">
        <v>23</v>
      </c>
      <c r="F23" s="39">
        <v>1</v>
      </c>
      <c r="G23" s="39">
        <v>103</v>
      </c>
      <c r="H23" s="101">
        <v>63.88888888888889</v>
      </c>
      <c r="I23" s="158"/>
      <c r="J23" s="39">
        <v>184</v>
      </c>
      <c r="K23" s="39">
        <v>0</v>
      </c>
      <c r="L23" s="101">
        <v>100</v>
      </c>
      <c r="M23" s="102"/>
    </row>
    <row r="24" spans="1:13" ht="13.5" customHeight="1">
      <c r="A24" s="17"/>
      <c r="B24" s="42" t="s">
        <v>35</v>
      </c>
      <c r="C24" s="39">
        <v>10420</v>
      </c>
      <c r="D24" s="39">
        <v>4170</v>
      </c>
      <c r="E24" s="39">
        <v>3</v>
      </c>
      <c r="F24" s="39">
        <v>354</v>
      </c>
      <c r="G24" s="39">
        <v>5893</v>
      </c>
      <c r="H24" s="101">
        <v>40.047984644913626</v>
      </c>
      <c r="I24" s="158"/>
      <c r="J24" s="39">
        <v>3733</v>
      </c>
      <c r="K24" s="39">
        <v>31</v>
      </c>
      <c r="L24" s="101">
        <v>90.1988976755332</v>
      </c>
      <c r="M24" s="102"/>
    </row>
    <row r="25" spans="1:13" ht="13.5" customHeight="1">
      <c r="A25" s="17"/>
      <c r="B25" s="42" t="s">
        <v>36</v>
      </c>
      <c r="C25" s="39">
        <v>11137</v>
      </c>
      <c r="D25" s="39">
        <v>3699</v>
      </c>
      <c r="E25" s="39">
        <v>6</v>
      </c>
      <c r="F25" s="39">
        <v>410</v>
      </c>
      <c r="G25" s="39">
        <v>7022</v>
      </c>
      <c r="H25" s="101">
        <v>33.26748675585885</v>
      </c>
      <c r="I25" s="158"/>
      <c r="J25" s="39">
        <v>3152</v>
      </c>
      <c r="K25" s="39">
        <v>61</v>
      </c>
      <c r="L25" s="101">
        <v>86.72064777327935</v>
      </c>
      <c r="M25" s="102"/>
    </row>
    <row r="26" spans="1:13" ht="13.5" customHeight="1">
      <c r="A26" s="17"/>
      <c r="B26" s="42" t="s">
        <v>32</v>
      </c>
      <c r="C26" s="39">
        <v>1155</v>
      </c>
      <c r="D26" s="39">
        <v>362</v>
      </c>
      <c r="E26" s="39">
        <v>1</v>
      </c>
      <c r="F26" s="39">
        <v>243</v>
      </c>
      <c r="G26" s="39">
        <v>549</v>
      </c>
      <c r="H26" s="101">
        <v>31.428571428571427</v>
      </c>
      <c r="I26" s="158"/>
      <c r="J26" s="39">
        <v>355</v>
      </c>
      <c r="K26" s="39">
        <v>0</v>
      </c>
      <c r="L26" s="101">
        <v>97.79614325068871</v>
      </c>
      <c r="M26" s="102"/>
    </row>
    <row r="27" spans="1:13" ht="13.5" customHeight="1">
      <c r="A27" s="17"/>
      <c r="B27" s="42" t="s">
        <v>37</v>
      </c>
      <c r="C27" s="39">
        <v>343</v>
      </c>
      <c r="D27" s="39">
        <v>85</v>
      </c>
      <c r="E27" s="39">
        <v>0</v>
      </c>
      <c r="F27" s="39">
        <v>0</v>
      </c>
      <c r="G27" s="39">
        <v>258</v>
      </c>
      <c r="H27" s="101">
        <v>24.781341107871718</v>
      </c>
      <c r="I27" s="158"/>
      <c r="J27" s="39">
        <v>83</v>
      </c>
      <c r="K27" s="39">
        <v>1</v>
      </c>
      <c r="L27" s="101">
        <v>98.82352941176471</v>
      </c>
      <c r="M27" s="102"/>
    </row>
    <row r="28" spans="1:13" ht="13.5" customHeight="1">
      <c r="A28" s="17"/>
      <c r="B28" s="43" t="s">
        <v>55</v>
      </c>
      <c r="C28" s="39">
        <v>2973</v>
      </c>
      <c r="D28" s="39">
        <v>1357</v>
      </c>
      <c r="E28" s="39">
        <v>21</v>
      </c>
      <c r="F28" s="39">
        <v>23</v>
      </c>
      <c r="G28" s="39">
        <v>1572</v>
      </c>
      <c r="H28" s="101">
        <v>46.350487722838885</v>
      </c>
      <c r="I28" s="158"/>
      <c r="J28" s="39">
        <v>1372</v>
      </c>
      <c r="K28" s="39">
        <v>0</v>
      </c>
      <c r="L28" s="101">
        <v>99.56458635703919</v>
      </c>
      <c r="M28" s="102"/>
    </row>
    <row r="29" spans="1:13" ht="13.5" customHeight="1">
      <c r="A29" s="17"/>
      <c r="B29" s="43" t="s">
        <v>44</v>
      </c>
      <c r="C29" s="39">
        <v>1839</v>
      </c>
      <c r="D29" s="39">
        <v>571</v>
      </c>
      <c r="E29" s="39">
        <v>6</v>
      </c>
      <c r="F29" s="39">
        <v>7</v>
      </c>
      <c r="G29" s="39">
        <v>1255</v>
      </c>
      <c r="H29" s="101">
        <v>31.37574768896139</v>
      </c>
      <c r="I29" s="158"/>
      <c r="J29" s="39">
        <v>572</v>
      </c>
      <c r="K29" s="39">
        <v>1</v>
      </c>
      <c r="L29" s="101">
        <v>99.30675909878684</v>
      </c>
      <c r="M29" s="102"/>
    </row>
    <row r="30" spans="1:13" ht="13.5" customHeight="1">
      <c r="A30" s="17"/>
      <c r="B30" s="43" t="s">
        <v>50</v>
      </c>
      <c r="C30" s="39">
        <v>250</v>
      </c>
      <c r="D30" s="39">
        <v>131</v>
      </c>
      <c r="E30" s="39">
        <v>0</v>
      </c>
      <c r="F30" s="39">
        <v>1</v>
      </c>
      <c r="G30" s="39">
        <v>118</v>
      </c>
      <c r="H30" s="101">
        <v>52.4</v>
      </c>
      <c r="I30" s="158"/>
      <c r="J30" s="39">
        <v>131</v>
      </c>
      <c r="K30" s="39">
        <v>0</v>
      </c>
      <c r="L30" s="101">
        <v>100</v>
      </c>
      <c r="M30" s="102"/>
    </row>
    <row r="31" spans="1:13" ht="13.5" customHeight="1">
      <c r="A31" s="17"/>
      <c r="B31" s="42" t="s">
        <v>33</v>
      </c>
      <c r="C31" s="39">
        <v>3132</v>
      </c>
      <c r="D31" s="39">
        <v>2005</v>
      </c>
      <c r="E31" s="39">
        <v>3</v>
      </c>
      <c r="F31" s="39">
        <v>97</v>
      </c>
      <c r="G31" s="39">
        <v>1027</v>
      </c>
      <c r="H31" s="101">
        <v>64.11238825031928</v>
      </c>
      <c r="I31" s="158"/>
      <c r="J31" s="39">
        <v>1903</v>
      </c>
      <c r="K31" s="39">
        <v>5</v>
      </c>
      <c r="L31" s="101">
        <v>95.01992031872511</v>
      </c>
      <c r="M31" s="102"/>
    </row>
    <row r="32" spans="1:13" ht="13.5" customHeight="1">
      <c r="A32" s="17"/>
      <c r="B32" s="42" t="s">
        <v>72</v>
      </c>
      <c r="C32" s="39">
        <v>415</v>
      </c>
      <c r="D32" s="39">
        <v>252</v>
      </c>
      <c r="E32" s="39">
        <v>3</v>
      </c>
      <c r="F32" s="39">
        <v>11</v>
      </c>
      <c r="G32" s="39">
        <v>149</v>
      </c>
      <c r="H32" s="101">
        <v>61.44578313253012</v>
      </c>
      <c r="I32" s="158"/>
      <c r="J32" s="39">
        <v>250</v>
      </c>
      <c r="K32" s="39">
        <v>4</v>
      </c>
      <c r="L32" s="101">
        <v>99.6078431372549</v>
      </c>
      <c r="M32" s="102"/>
    </row>
    <row r="33" spans="1:13" ht="13.5" customHeight="1">
      <c r="A33" s="17"/>
      <c r="B33" s="42" t="s">
        <v>73</v>
      </c>
      <c r="C33" s="39">
        <v>18045</v>
      </c>
      <c r="D33" s="39">
        <v>5529</v>
      </c>
      <c r="E33" s="39">
        <v>62</v>
      </c>
      <c r="F33" s="39">
        <v>219</v>
      </c>
      <c r="G33" s="39">
        <v>12235</v>
      </c>
      <c r="H33" s="101">
        <v>30.983651981158218</v>
      </c>
      <c r="I33" s="158"/>
      <c r="J33" s="39">
        <v>5196</v>
      </c>
      <c r="K33" s="39">
        <v>71</v>
      </c>
      <c r="L33" s="101">
        <v>94.20497227687355</v>
      </c>
      <c r="M33" s="102"/>
    </row>
    <row r="34" spans="1:13" ht="13.5" customHeight="1">
      <c r="A34" s="105" t="s">
        <v>23</v>
      </c>
      <c r="B34" s="104"/>
      <c r="C34" s="39">
        <v>114856</v>
      </c>
      <c r="D34" s="39">
        <v>43739</v>
      </c>
      <c r="E34" s="39">
        <v>142</v>
      </c>
      <c r="F34" s="39">
        <v>1907</v>
      </c>
      <c r="G34" s="39">
        <v>69068</v>
      </c>
      <c r="H34" s="101">
        <v>38.20523089781988</v>
      </c>
      <c r="I34" s="158"/>
      <c r="J34" s="39">
        <v>40522</v>
      </c>
      <c r="K34" s="39">
        <v>148</v>
      </c>
      <c r="L34" s="101">
        <v>92.68248216768077</v>
      </c>
      <c r="M34" s="102"/>
    </row>
    <row r="35" spans="1:13" ht="13.5" customHeight="1">
      <c r="A35" s="41"/>
      <c r="B35" s="41" t="s">
        <v>39</v>
      </c>
      <c r="C35" s="39">
        <v>722</v>
      </c>
      <c r="D35" s="39">
        <v>108</v>
      </c>
      <c r="E35" s="39">
        <v>0</v>
      </c>
      <c r="F35" s="39">
        <v>0</v>
      </c>
      <c r="G35" s="39">
        <v>614</v>
      </c>
      <c r="H35" s="101">
        <v>14.958448753462605</v>
      </c>
      <c r="I35" s="158"/>
      <c r="J35" s="39">
        <v>108</v>
      </c>
      <c r="K35" s="39">
        <v>0</v>
      </c>
      <c r="L35" s="101">
        <v>100</v>
      </c>
      <c r="M35" s="102"/>
    </row>
    <row r="36" spans="1:13" ht="13.5" customHeight="1">
      <c r="A36" s="17"/>
      <c r="B36" s="42" t="s">
        <v>47</v>
      </c>
      <c r="C36" s="39">
        <v>5946</v>
      </c>
      <c r="D36" s="39">
        <v>2474</v>
      </c>
      <c r="E36" s="39">
        <v>3</v>
      </c>
      <c r="F36" s="39">
        <v>244</v>
      </c>
      <c r="G36" s="39">
        <v>3225</v>
      </c>
      <c r="H36" s="101">
        <v>41.65825765220316</v>
      </c>
      <c r="I36" s="158"/>
      <c r="J36" s="39">
        <v>1933</v>
      </c>
      <c r="K36" s="39">
        <v>21</v>
      </c>
      <c r="L36" s="101">
        <v>78.88574888978603</v>
      </c>
      <c r="M36" s="102"/>
    </row>
    <row r="37" spans="1:13" ht="13.5" customHeight="1">
      <c r="A37" s="17"/>
      <c r="B37" s="42" t="s">
        <v>38</v>
      </c>
      <c r="C37" s="39">
        <v>20054</v>
      </c>
      <c r="D37" s="39">
        <v>13546</v>
      </c>
      <c r="E37" s="39">
        <v>3</v>
      </c>
      <c r="F37" s="39">
        <v>35</v>
      </c>
      <c r="G37" s="39">
        <v>6470</v>
      </c>
      <c r="H37" s="101">
        <v>67.56258103121571</v>
      </c>
      <c r="I37" s="158"/>
      <c r="J37" s="39">
        <v>13515</v>
      </c>
      <c r="K37" s="39">
        <v>2</v>
      </c>
      <c r="L37" s="101">
        <v>99.76382020813344</v>
      </c>
      <c r="M37" s="102"/>
    </row>
    <row r="38" spans="1:13" ht="13.5" customHeight="1">
      <c r="A38" s="17"/>
      <c r="B38" s="42" t="s">
        <v>40</v>
      </c>
      <c r="C38" s="39">
        <v>3537</v>
      </c>
      <c r="D38" s="39">
        <v>2359</v>
      </c>
      <c r="E38" s="39">
        <v>2</v>
      </c>
      <c r="F38" s="39">
        <v>19</v>
      </c>
      <c r="G38" s="39">
        <v>1157</v>
      </c>
      <c r="H38" s="101">
        <v>66.75148430873622</v>
      </c>
      <c r="I38" s="158"/>
      <c r="J38" s="39">
        <v>2337</v>
      </c>
      <c r="K38" s="39">
        <v>0</v>
      </c>
      <c r="L38" s="101">
        <v>98.98348157560356</v>
      </c>
      <c r="M38" s="102"/>
    </row>
    <row r="39" spans="1:13" ht="13.5" customHeight="1">
      <c r="A39" s="17"/>
      <c r="B39" s="42" t="s">
        <v>41</v>
      </c>
      <c r="C39" s="39">
        <v>3004</v>
      </c>
      <c r="D39" s="39">
        <v>746</v>
      </c>
      <c r="E39" s="39">
        <v>3</v>
      </c>
      <c r="F39" s="39">
        <v>23</v>
      </c>
      <c r="G39" s="39">
        <v>2232</v>
      </c>
      <c r="H39" s="101">
        <v>24.933422103861517</v>
      </c>
      <c r="I39" s="158"/>
      <c r="J39" s="39">
        <v>658</v>
      </c>
      <c r="K39" s="39">
        <v>0</v>
      </c>
      <c r="L39" s="101">
        <v>87.85046728971962</v>
      </c>
      <c r="M39" s="102"/>
    </row>
    <row r="40" spans="1:13" ht="13.5" customHeight="1">
      <c r="A40" s="17"/>
      <c r="B40" s="42" t="s">
        <v>48</v>
      </c>
      <c r="C40" s="39">
        <v>1135</v>
      </c>
      <c r="D40" s="39">
        <v>809</v>
      </c>
      <c r="E40" s="39">
        <v>1</v>
      </c>
      <c r="F40" s="39">
        <v>14</v>
      </c>
      <c r="G40" s="39">
        <v>311</v>
      </c>
      <c r="H40" s="101">
        <v>71.36563876651982</v>
      </c>
      <c r="I40" s="158"/>
      <c r="J40" s="39">
        <v>721</v>
      </c>
      <c r="K40" s="39">
        <v>1</v>
      </c>
      <c r="L40" s="101">
        <v>89.13580246913581</v>
      </c>
      <c r="M40" s="102"/>
    </row>
    <row r="41" spans="1:13" ht="13.5" customHeight="1">
      <c r="A41" s="17"/>
      <c r="B41" s="42" t="s">
        <v>43</v>
      </c>
      <c r="C41" s="39">
        <v>7308</v>
      </c>
      <c r="D41" s="39">
        <v>636</v>
      </c>
      <c r="E41" s="39">
        <v>5</v>
      </c>
      <c r="F41" s="39">
        <v>37</v>
      </c>
      <c r="G41" s="39">
        <v>6630</v>
      </c>
      <c r="H41" s="101">
        <v>8.771209633278598</v>
      </c>
      <c r="I41" s="158"/>
      <c r="J41" s="39">
        <v>632</v>
      </c>
      <c r="K41" s="39">
        <v>0</v>
      </c>
      <c r="L41" s="101">
        <v>98.59594383775351</v>
      </c>
      <c r="M41" s="102"/>
    </row>
    <row r="42" spans="1:13" ht="13.5" customHeight="1">
      <c r="A42" s="17"/>
      <c r="B42" s="42" t="s">
        <v>42</v>
      </c>
      <c r="C42" s="39">
        <v>11447</v>
      </c>
      <c r="D42" s="39">
        <v>8877</v>
      </c>
      <c r="E42" s="39">
        <v>8</v>
      </c>
      <c r="F42" s="39">
        <v>464</v>
      </c>
      <c r="G42" s="39">
        <v>2098</v>
      </c>
      <c r="H42" s="101">
        <v>77.61859002358696</v>
      </c>
      <c r="I42" s="158"/>
      <c r="J42" s="39">
        <v>8841</v>
      </c>
      <c r="K42" s="39">
        <v>3</v>
      </c>
      <c r="L42" s="101">
        <v>99.53854811480024</v>
      </c>
      <c r="M42" s="102"/>
    </row>
    <row r="43" spans="1:13" ht="13.5" customHeight="1">
      <c r="A43" s="18"/>
      <c r="B43" s="44" t="s">
        <v>49</v>
      </c>
      <c r="C43" s="45">
        <v>61703</v>
      </c>
      <c r="D43" s="45">
        <v>14184</v>
      </c>
      <c r="E43" s="45">
        <v>117</v>
      </c>
      <c r="F43" s="45">
        <v>1071</v>
      </c>
      <c r="G43" s="45">
        <v>46331</v>
      </c>
      <c r="H43" s="97">
        <v>23.17715508160057</v>
      </c>
      <c r="I43" s="159"/>
      <c r="J43" s="45">
        <v>11777</v>
      </c>
      <c r="K43" s="45">
        <v>121</v>
      </c>
      <c r="L43" s="97">
        <v>83.19697923222152</v>
      </c>
      <c r="M43" s="98"/>
    </row>
    <row r="44" spans="2:13" ht="13.5" customHeight="1">
      <c r="B44" s="25" t="s">
        <v>24</v>
      </c>
      <c r="C44" s="29"/>
      <c r="D44" s="29"/>
      <c r="E44" s="29"/>
      <c r="F44" s="29"/>
      <c r="G44" s="29"/>
      <c r="H44" s="29"/>
      <c r="I44" s="29"/>
      <c r="J44" s="29"/>
      <c r="K44" s="29"/>
      <c r="L44" s="29"/>
      <c r="M44" s="29"/>
    </row>
    <row r="45" spans="2:13" ht="13.5" customHeight="1">
      <c r="B45" s="25" t="s">
        <v>59</v>
      </c>
      <c r="C45" s="29"/>
      <c r="D45" s="29"/>
      <c r="E45" s="29"/>
      <c r="F45" s="29"/>
      <c r="G45" s="29"/>
      <c r="H45" s="29"/>
      <c r="I45" s="29"/>
      <c r="J45" s="29"/>
      <c r="K45" s="29"/>
      <c r="L45" s="29"/>
      <c r="M45" s="29"/>
    </row>
    <row r="46" spans="2:13" ht="13.5" customHeight="1">
      <c r="B46" s="25" t="s">
        <v>56</v>
      </c>
      <c r="C46" s="29"/>
      <c r="D46" s="29"/>
      <c r="E46" s="29"/>
      <c r="F46" s="29"/>
      <c r="G46" s="29"/>
      <c r="H46" s="29"/>
      <c r="I46" s="29"/>
      <c r="J46" s="29"/>
      <c r="K46" s="29"/>
      <c r="L46" s="29"/>
      <c r="M46" s="29"/>
    </row>
    <row r="47" spans="2:13" ht="13.5" customHeight="1">
      <c r="B47" s="25" t="s">
        <v>57</v>
      </c>
      <c r="C47" s="29"/>
      <c r="D47" s="29"/>
      <c r="E47" s="29"/>
      <c r="F47" s="29"/>
      <c r="G47" s="29"/>
      <c r="H47" s="29"/>
      <c r="I47" s="29"/>
      <c r="J47" s="29"/>
      <c r="K47" s="29"/>
      <c r="L47" s="29"/>
      <c r="M47" s="29"/>
    </row>
    <row r="48" spans="2:13" ht="13.5" customHeight="1">
      <c r="B48" s="25" t="s">
        <v>51</v>
      </c>
      <c r="C48" s="29"/>
      <c r="D48" s="29"/>
      <c r="E48" s="29"/>
      <c r="F48" s="29"/>
      <c r="G48" s="29"/>
      <c r="H48" s="29"/>
      <c r="I48" s="29"/>
      <c r="J48" s="29"/>
      <c r="K48" s="29"/>
      <c r="L48" s="29"/>
      <c r="M48" s="29"/>
    </row>
  </sheetData>
  <sheetProtection/>
  <mergeCells count="88">
    <mergeCell ref="H43:I43"/>
    <mergeCell ref="L43:M43"/>
    <mergeCell ref="H41:I41"/>
    <mergeCell ref="L41:M41"/>
    <mergeCell ref="H42:I42"/>
    <mergeCell ref="L42:M42"/>
    <mergeCell ref="H39:I39"/>
    <mergeCell ref="L39:M39"/>
    <mergeCell ref="H40:I40"/>
    <mergeCell ref="L40:M40"/>
    <mergeCell ref="H37:I37"/>
    <mergeCell ref="L37:M37"/>
    <mergeCell ref="H38:I38"/>
    <mergeCell ref="L38:M38"/>
    <mergeCell ref="H35:I35"/>
    <mergeCell ref="L35:M35"/>
    <mergeCell ref="H36:I36"/>
    <mergeCell ref="L36:M36"/>
    <mergeCell ref="H33:I33"/>
    <mergeCell ref="L33:M33"/>
    <mergeCell ref="A34:B34"/>
    <mergeCell ref="H34:I34"/>
    <mergeCell ref="L34:M34"/>
    <mergeCell ref="H31:I31"/>
    <mergeCell ref="L31:M31"/>
    <mergeCell ref="H32:I32"/>
    <mergeCell ref="L32:M32"/>
    <mergeCell ref="H29:I29"/>
    <mergeCell ref="L29:M29"/>
    <mergeCell ref="H30:I30"/>
    <mergeCell ref="L30:M30"/>
    <mergeCell ref="H27:I27"/>
    <mergeCell ref="L27:M27"/>
    <mergeCell ref="H28:I28"/>
    <mergeCell ref="L28:M28"/>
    <mergeCell ref="H25:I25"/>
    <mergeCell ref="L25:M25"/>
    <mergeCell ref="H26:I26"/>
    <mergeCell ref="L26:M26"/>
    <mergeCell ref="H23:I23"/>
    <mergeCell ref="L23:M23"/>
    <mergeCell ref="H24:I24"/>
    <mergeCell ref="L24:M24"/>
    <mergeCell ref="H21:I21"/>
    <mergeCell ref="L21:M21"/>
    <mergeCell ref="H22:I22"/>
    <mergeCell ref="L22:M22"/>
    <mergeCell ref="H19:I19"/>
    <mergeCell ref="L19:M19"/>
    <mergeCell ref="H20:I20"/>
    <mergeCell ref="L20:M20"/>
    <mergeCell ref="H17:I17"/>
    <mergeCell ref="L17:M17"/>
    <mergeCell ref="H18:I18"/>
    <mergeCell ref="L18:M18"/>
    <mergeCell ref="H15:I15"/>
    <mergeCell ref="L15:M15"/>
    <mergeCell ref="H16:I16"/>
    <mergeCell ref="L16:M16"/>
    <mergeCell ref="H13:I13"/>
    <mergeCell ref="L13:M13"/>
    <mergeCell ref="H14:I14"/>
    <mergeCell ref="L14:M14"/>
    <mergeCell ref="H11:I11"/>
    <mergeCell ref="L11:M11"/>
    <mergeCell ref="H12:I12"/>
    <mergeCell ref="L12:M12"/>
    <mergeCell ref="A9:B9"/>
    <mergeCell ref="H9:I9"/>
    <mergeCell ref="L9:M9"/>
    <mergeCell ref="H10:I10"/>
    <mergeCell ref="L10:M10"/>
    <mergeCell ref="L5:M5"/>
    <mergeCell ref="I6:I7"/>
    <mergeCell ref="M6:M7"/>
    <mergeCell ref="A8:B8"/>
    <mergeCell ref="H8:I8"/>
    <mergeCell ref="L8:M8"/>
    <mergeCell ref="C3:I3"/>
    <mergeCell ref="J3:M3"/>
    <mergeCell ref="A4:B6"/>
    <mergeCell ref="C4:C6"/>
    <mergeCell ref="D4:D6"/>
    <mergeCell ref="E4:E6"/>
    <mergeCell ref="F4:F6"/>
    <mergeCell ref="G4:G6"/>
    <mergeCell ref="H4:I5"/>
    <mergeCell ref="L4:M4"/>
  </mergeCells>
  <printOptions/>
  <pageMargins left="0.75" right="0.75" top="1" bottom="1" header="0.512" footer="0.512"/>
  <pageSetup horizontalDpi="600" verticalDpi="600" orientation="portrait" paperSize="9" scale="79" r:id="rId2"/>
  <headerFooter alignWithMargins="0">
    <oddHeader>&amp;R&amp;"ＭＳ 明朝,標準"&amp;10&amp;A</oddHeader>
  </headerFooter>
  <drawing r:id="rId1"/>
</worksheet>
</file>

<file path=xl/worksheets/sheet8.xml><?xml version="1.0" encoding="utf-8"?>
<worksheet xmlns="http://schemas.openxmlformats.org/spreadsheetml/2006/main" xmlns:r="http://schemas.openxmlformats.org/officeDocument/2006/relationships">
  <dimension ref="A1:M177"/>
  <sheetViews>
    <sheetView zoomScaleSheetLayoutView="100" workbookViewId="0" topLeftCell="A1">
      <selection activeCell="A1" sqref="A1"/>
    </sheetView>
  </sheetViews>
  <sheetFormatPr defaultColWidth="9.00390625" defaultRowHeight="13.5" customHeight="1"/>
  <cols>
    <col min="1" max="1" width="2.75390625" style="0" customWidth="1"/>
    <col min="2" max="2" width="19.125" style="0" customWidth="1"/>
    <col min="3" max="3" width="13.00390625" style="0" bestFit="1" customWidth="1"/>
    <col min="4" max="4" width="10.00390625" style="0" customWidth="1"/>
    <col min="5" max="5" width="8.625" style="0" customWidth="1"/>
    <col min="6" max="6" width="10.75390625" style="0" bestFit="1" customWidth="1"/>
    <col min="7" max="7" width="13.00390625" style="0" bestFit="1" customWidth="1"/>
    <col min="8" max="8" width="4.125" style="0" customWidth="1"/>
    <col min="9" max="9" width="3.75390625" style="0" customWidth="1"/>
    <col min="10" max="10" width="10.625" style="0" customWidth="1"/>
    <col min="11" max="11" width="7.625" style="0" customWidth="1"/>
    <col min="12" max="12" width="4.125" style="0" customWidth="1"/>
    <col min="13" max="13" width="3.875" style="0" customWidth="1"/>
    <col min="14" max="14" width="5.625" style="0" customWidth="1"/>
    <col min="15" max="15" width="4.00390625" style="0" customWidth="1"/>
  </cols>
  <sheetData>
    <row r="1" spans="1:13" ht="14.25" customHeight="1">
      <c r="A1" s="26"/>
      <c r="C1" s="1"/>
      <c r="D1" s="1"/>
      <c r="E1" s="1"/>
      <c r="F1" s="1"/>
      <c r="G1" s="1"/>
      <c r="H1" s="27"/>
      <c r="I1" s="1"/>
      <c r="J1" s="1"/>
      <c r="K1" s="1"/>
      <c r="L1" s="1"/>
      <c r="M1" s="2"/>
    </row>
    <row r="2" spans="2:13" ht="13.5" customHeight="1" thickBot="1">
      <c r="B2" s="29"/>
      <c r="C2" s="29"/>
      <c r="D2" s="29"/>
      <c r="E2" s="29"/>
      <c r="F2" s="29"/>
      <c r="G2" s="29"/>
      <c r="I2" s="30"/>
      <c r="J2" s="30"/>
      <c r="K2" s="30"/>
      <c r="L2" s="30"/>
      <c r="M2" s="30" t="s">
        <v>60</v>
      </c>
    </row>
    <row r="3" spans="1:13" ht="13.5" customHeight="1" thickTop="1">
      <c r="A3" s="5"/>
      <c r="B3" s="31"/>
      <c r="C3" s="117" t="s">
        <v>0</v>
      </c>
      <c r="D3" s="118"/>
      <c r="E3" s="118"/>
      <c r="F3" s="118"/>
      <c r="G3" s="118"/>
      <c r="H3" s="118"/>
      <c r="I3" s="119"/>
      <c r="J3" s="120" t="s">
        <v>1</v>
      </c>
      <c r="K3" s="121"/>
      <c r="L3" s="121"/>
      <c r="M3" s="121"/>
    </row>
    <row r="4" spans="1:13" ht="13.5" customHeight="1">
      <c r="A4" s="122" t="s">
        <v>2</v>
      </c>
      <c r="B4" s="123"/>
      <c r="C4" s="124" t="s">
        <v>3</v>
      </c>
      <c r="D4" s="155" t="s">
        <v>53</v>
      </c>
      <c r="E4" s="126" t="s">
        <v>61</v>
      </c>
      <c r="F4" s="128" t="s">
        <v>62</v>
      </c>
      <c r="G4" s="126" t="s">
        <v>63</v>
      </c>
      <c r="H4" s="130" t="s">
        <v>4</v>
      </c>
      <c r="I4" s="131"/>
      <c r="J4" s="7"/>
      <c r="K4" s="7"/>
      <c r="L4" s="134" t="s">
        <v>5</v>
      </c>
      <c r="M4" s="135"/>
    </row>
    <row r="5" spans="1:13" ht="13.5" customHeight="1">
      <c r="A5" s="122"/>
      <c r="B5" s="123"/>
      <c r="C5" s="125"/>
      <c r="D5" s="156"/>
      <c r="E5" s="127"/>
      <c r="F5" s="129"/>
      <c r="G5" s="127"/>
      <c r="H5" s="132"/>
      <c r="I5" s="133"/>
      <c r="J5" s="32" t="s">
        <v>64</v>
      </c>
      <c r="K5" s="32" t="s">
        <v>65</v>
      </c>
      <c r="L5" s="106" t="s">
        <v>8</v>
      </c>
      <c r="M5" s="107"/>
    </row>
    <row r="6" spans="1:13" ht="13.5" customHeight="1">
      <c r="A6" s="122"/>
      <c r="B6" s="123"/>
      <c r="C6" s="125"/>
      <c r="D6" s="156"/>
      <c r="E6" s="127"/>
      <c r="F6" s="129"/>
      <c r="G6" s="127"/>
      <c r="H6" s="33" t="s">
        <v>66</v>
      </c>
      <c r="I6" s="108" t="s">
        <v>67</v>
      </c>
      <c r="J6" s="34"/>
      <c r="K6" s="34"/>
      <c r="L6" s="33" t="s">
        <v>68</v>
      </c>
      <c r="M6" s="110" t="s">
        <v>67</v>
      </c>
    </row>
    <row r="7" spans="2:13" ht="13.5" customHeight="1">
      <c r="B7" s="35"/>
      <c r="C7" s="36" t="s">
        <v>12</v>
      </c>
      <c r="D7" s="36" t="s">
        <v>13</v>
      </c>
      <c r="E7" s="36" t="s">
        <v>14</v>
      </c>
      <c r="F7" s="37"/>
      <c r="G7" s="37"/>
      <c r="H7" s="38" t="s">
        <v>69</v>
      </c>
      <c r="I7" s="109"/>
      <c r="J7" s="36" t="s">
        <v>16</v>
      </c>
      <c r="K7" s="36" t="s">
        <v>17</v>
      </c>
      <c r="L7" s="33" t="s">
        <v>9</v>
      </c>
      <c r="M7" s="110"/>
    </row>
    <row r="8" spans="1:13" ht="13.5" customHeight="1">
      <c r="A8" s="111" t="s">
        <v>18</v>
      </c>
      <c r="B8" s="112"/>
      <c r="C8" s="39">
        <v>426272</v>
      </c>
      <c r="D8" s="40">
        <v>137217</v>
      </c>
      <c r="E8" s="40">
        <v>454</v>
      </c>
      <c r="F8" s="40">
        <v>5639</v>
      </c>
      <c r="G8" s="40">
        <v>282962</v>
      </c>
      <c r="H8" s="115">
        <v>32.296514901283686</v>
      </c>
      <c r="I8" s="157"/>
      <c r="J8" s="40">
        <v>129207</v>
      </c>
      <c r="K8" s="40">
        <v>138</v>
      </c>
      <c r="L8" s="115">
        <v>93.9522484764402</v>
      </c>
      <c r="M8" s="116"/>
    </row>
    <row r="9" spans="1:13" ht="13.5" customHeight="1">
      <c r="A9" s="105" t="s">
        <v>19</v>
      </c>
      <c r="B9" s="104"/>
      <c r="C9" s="39">
        <v>334314</v>
      </c>
      <c r="D9" s="39">
        <v>96498</v>
      </c>
      <c r="E9" s="39">
        <v>319</v>
      </c>
      <c r="F9" s="39">
        <v>4168</v>
      </c>
      <c r="G9" s="39">
        <v>233329</v>
      </c>
      <c r="H9" s="101">
        <v>28.959899974275682</v>
      </c>
      <c r="I9" s="158"/>
      <c r="J9" s="39">
        <v>90775</v>
      </c>
      <c r="K9" s="39">
        <v>110</v>
      </c>
      <c r="L9" s="101">
        <v>93.87297685323858</v>
      </c>
      <c r="M9" s="102"/>
    </row>
    <row r="10" spans="1:13" ht="13.5" customHeight="1">
      <c r="A10" s="17"/>
      <c r="B10" s="42" t="s">
        <v>20</v>
      </c>
      <c r="C10" s="39">
        <v>1523</v>
      </c>
      <c r="D10" s="39">
        <v>1052</v>
      </c>
      <c r="E10" s="39">
        <v>3</v>
      </c>
      <c r="F10" s="39">
        <v>8</v>
      </c>
      <c r="G10" s="39">
        <v>460</v>
      </c>
      <c r="H10" s="101">
        <v>69.27117531188443</v>
      </c>
      <c r="I10" s="158"/>
      <c r="J10" s="39">
        <v>1052</v>
      </c>
      <c r="K10" s="39">
        <v>0</v>
      </c>
      <c r="L10" s="101">
        <v>99.71563981042654</v>
      </c>
      <c r="M10" s="102"/>
    </row>
    <row r="11" spans="1:13" ht="13.5" customHeight="1">
      <c r="A11" s="17"/>
      <c r="B11" s="42" t="s">
        <v>21</v>
      </c>
      <c r="C11" s="39">
        <v>4907</v>
      </c>
      <c r="D11" s="39">
        <v>3655</v>
      </c>
      <c r="E11" s="39">
        <v>1</v>
      </c>
      <c r="F11" s="39">
        <v>9</v>
      </c>
      <c r="G11" s="39">
        <v>1242</v>
      </c>
      <c r="H11" s="101">
        <v>74.50580802934583</v>
      </c>
      <c r="I11" s="158"/>
      <c r="J11" s="39">
        <v>3600</v>
      </c>
      <c r="K11" s="39">
        <v>0</v>
      </c>
      <c r="L11" s="101">
        <v>98.46827133479212</v>
      </c>
      <c r="M11" s="102"/>
    </row>
    <row r="12" spans="1:13" ht="13.5" customHeight="1">
      <c r="A12" s="17"/>
      <c r="B12" s="42" t="s">
        <v>22</v>
      </c>
      <c r="C12" s="39">
        <v>36139</v>
      </c>
      <c r="D12" s="39">
        <v>16433</v>
      </c>
      <c r="E12" s="39">
        <v>34</v>
      </c>
      <c r="F12" s="39">
        <v>727</v>
      </c>
      <c r="G12" s="39">
        <v>18945</v>
      </c>
      <c r="H12" s="101">
        <v>45.565732311353386</v>
      </c>
      <c r="I12" s="158"/>
      <c r="J12" s="39">
        <v>15032</v>
      </c>
      <c r="K12" s="39">
        <v>18</v>
      </c>
      <c r="L12" s="101">
        <v>91.3949110341896</v>
      </c>
      <c r="M12" s="102"/>
    </row>
    <row r="13" spans="1:13" ht="13.5" customHeight="1">
      <c r="A13" s="17"/>
      <c r="B13" s="42" t="s">
        <v>25</v>
      </c>
      <c r="C13" s="39">
        <v>9632</v>
      </c>
      <c r="D13" s="39">
        <v>2738</v>
      </c>
      <c r="E13" s="39">
        <v>7</v>
      </c>
      <c r="F13" s="39">
        <v>364</v>
      </c>
      <c r="G13" s="39">
        <v>6523</v>
      </c>
      <c r="H13" s="101">
        <v>28.49875415282392</v>
      </c>
      <c r="I13" s="158"/>
      <c r="J13" s="39">
        <v>2171</v>
      </c>
      <c r="K13" s="39">
        <v>7</v>
      </c>
      <c r="L13" s="101">
        <v>79.34426229508198</v>
      </c>
      <c r="M13" s="102"/>
    </row>
    <row r="14" spans="1:13" ht="13.5" customHeight="1">
      <c r="A14" s="17"/>
      <c r="B14" s="42" t="s">
        <v>70</v>
      </c>
      <c r="C14" s="39">
        <v>10519</v>
      </c>
      <c r="D14" s="39">
        <v>6070</v>
      </c>
      <c r="E14" s="39">
        <v>4</v>
      </c>
      <c r="F14" s="39">
        <v>54</v>
      </c>
      <c r="G14" s="39">
        <v>4391</v>
      </c>
      <c r="H14" s="101">
        <v>57.743131476376085</v>
      </c>
      <c r="I14" s="158"/>
      <c r="J14" s="39">
        <v>5794</v>
      </c>
      <c r="K14" s="39">
        <v>4</v>
      </c>
      <c r="L14" s="101">
        <v>95.45604214685545</v>
      </c>
      <c r="M14" s="102"/>
    </row>
    <row r="15" spans="1:13" ht="13.5" customHeight="1">
      <c r="A15" s="17"/>
      <c r="B15" s="42" t="s">
        <v>71</v>
      </c>
      <c r="C15" s="39">
        <v>161289</v>
      </c>
      <c r="D15" s="39">
        <v>36326</v>
      </c>
      <c r="E15" s="39">
        <v>64</v>
      </c>
      <c r="F15" s="39">
        <v>1367</v>
      </c>
      <c r="G15" s="39">
        <v>123532</v>
      </c>
      <c r="H15" s="101">
        <v>22.561985008277066</v>
      </c>
      <c r="I15" s="158"/>
      <c r="J15" s="39">
        <v>34078</v>
      </c>
      <c r="K15" s="39">
        <v>27</v>
      </c>
      <c r="L15" s="101">
        <v>93.72080241824678</v>
      </c>
      <c r="M15" s="102"/>
    </row>
    <row r="16" spans="1:13" ht="13.5" customHeight="1">
      <c r="A16" s="17"/>
      <c r="B16" s="42" t="s">
        <v>26</v>
      </c>
      <c r="C16" s="39">
        <v>15167</v>
      </c>
      <c r="D16" s="39">
        <v>7378</v>
      </c>
      <c r="E16" s="39">
        <v>57</v>
      </c>
      <c r="F16" s="39">
        <v>137</v>
      </c>
      <c r="G16" s="39">
        <v>7595</v>
      </c>
      <c r="H16" s="101">
        <v>49.02090063954639</v>
      </c>
      <c r="I16" s="158"/>
      <c r="J16" s="39">
        <v>7310</v>
      </c>
      <c r="K16" s="39">
        <v>2</v>
      </c>
      <c r="L16" s="101">
        <v>98.34566240753195</v>
      </c>
      <c r="M16" s="102"/>
    </row>
    <row r="17" spans="1:13" ht="13.5" customHeight="1">
      <c r="A17" s="17"/>
      <c r="B17" s="42" t="s">
        <v>27</v>
      </c>
      <c r="C17" s="39">
        <v>44233</v>
      </c>
      <c r="D17" s="39">
        <v>1396</v>
      </c>
      <c r="E17" s="39">
        <v>27</v>
      </c>
      <c r="F17" s="39">
        <v>38</v>
      </c>
      <c r="G17" s="39">
        <v>42772</v>
      </c>
      <c r="H17" s="101">
        <v>3.2170551398277305</v>
      </c>
      <c r="I17" s="158"/>
      <c r="J17" s="39">
        <v>1359</v>
      </c>
      <c r="K17" s="39">
        <v>1</v>
      </c>
      <c r="L17" s="101">
        <v>95.57273366127899</v>
      </c>
      <c r="M17" s="102"/>
    </row>
    <row r="18" spans="1:13" ht="13.5" customHeight="1">
      <c r="A18" s="17"/>
      <c r="B18" s="42" t="s">
        <v>34</v>
      </c>
      <c r="C18" s="39">
        <v>2328</v>
      </c>
      <c r="D18" s="39">
        <v>709</v>
      </c>
      <c r="E18" s="39">
        <v>0</v>
      </c>
      <c r="F18" s="39">
        <v>8</v>
      </c>
      <c r="G18" s="39">
        <v>1611</v>
      </c>
      <c r="H18" s="101">
        <v>30.4553264604811</v>
      </c>
      <c r="I18" s="158"/>
      <c r="J18" s="39">
        <v>692</v>
      </c>
      <c r="K18" s="39">
        <v>1</v>
      </c>
      <c r="L18" s="101">
        <v>97.74330042313117</v>
      </c>
      <c r="M18" s="102"/>
    </row>
    <row r="19" spans="1:13" ht="13.5" customHeight="1">
      <c r="A19" s="17"/>
      <c r="B19" s="42" t="s">
        <v>45</v>
      </c>
      <c r="C19" s="39">
        <v>1906</v>
      </c>
      <c r="D19" s="39">
        <v>1392</v>
      </c>
      <c r="E19" s="39">
        <v>1</v>
      </c>
      <c r="F19" s="39">
        <v>6</v>
      </c>
      <c r="G19" s="39">
        <v>507</v>
      </c>
      <c r="H19" s="101">
        <v>73.08499475341029</v>
      </c>
      <c r="I19" s="158"/>
      <c r="J19" s="39">
        <v>1390</v>
      </c>
      <c r="K19" s="39">
        <v>0</v>
      </c>
      <c r="L19" s="101">
        <v>99.78463747307968</v>
      </c>
      <c r="M19" s="102"/>
    </row>
    <row r="20" spans="1:13" ht="13.5" customHeight="1">
      <c r="A20" s="17"/>
      <c r="B20" s="42" t="s">
        <v>28</v>
      </c>
      <c r="C20" s="39">
        <v>2643</v>
      </c>
      <c r="D20" s="39">
        <v>1745</v>
      </c>
      <c r="E20" s="39">
        <v>2</v>
      </c>
      <c r="F20" s="39">
        <v>34</v>
      </c>
      <c r="G20" s="39">
        <v>862</v>
      </c>
      <c r="H20" s="101">
        <v>66.09912977676882</v>
      </c>
      <c r="I20" s="158"/>
      <c r="J20" s="39">
        <v>1716</v>
      </c>
      <c r="K20" s="39">
        <v>1</v>
      </c>
      <c r="L20" s="101">
        <v>98.28277046365199</v>
      </c>
      <c r="M20" s="102"/>
    </row>
    <row r="21" spans="1:13" ht="27" customHeight="1">
      <c r="A21" s="17"/>
      <c r="B21" s="43" t="s">
        <v>54</v>
      </c>
      <c r="C21" s="39">
        <v>1887</v>
      </c>
      <c r="D21" s="39">
        <v>767</v>
      </c>
      <c r="E21" s="39">
        <v>3</v>
      </c>
      <c r="F21" s="39">
        <v>156</v>
      </c>
      <c r="G21" s="39">
        <v>961</v>
      </c>
      <c r="H21" s="101">
        <v>40.805511393746684</v>
      </c>
      <c r="I21" s="158"/>
      <c r="J21" s="39">
        <v>656</v>
      </c>
      <c r="K21" s="39">
        <v>0</v>
      </c>
      <c r="L21" s="101">
        <v>85.1948051948052</v>
      </c>
      <c r="M21" s="102"/>
    </row>
    <row r="22" spans="1:13" ht="13.5" customHeight="1">
      <c r="A22" s="17"/>
      <c r="B22" s="42" t="s">
        <v>30</v>
      </c>
      <c r="C22" s="39">
        <v>1017</v>
      </c>
      <c r="D22" s="39">
        <v>718</v>
      </c>
      <c r="E22" s="39">
        <v>0</v>
      </c>
      <c r="F22" s="39">
        <v>14</v>
      </c>
      <c r="G22" s="39">
        <v>285</v>
      </c>
      <c r="H22" s="101">
        <v>70.59980334316617</v>
      </c>
      <c r="I22" s="158"/>
      <c r="J22" s="39">
        <v>709</v>
      </c>
      <c r="K22" s="39">
        <v>1</v>
      </c>
      <c r="L22" s="101">
        <v>98.8857938718663</v>
      </c>
      <c r="M22" s="102"/>
    </row>
    <row r="23" spans="1:13" ht="13.5" customHeight="1">
      <c r="A23" s="17"/>
      <c r="B23" s="42" t="s">
        <v>31</v>
      </c>
      <c r="C23" s="39">
        <v>455</v>
      </c>
      <c r="D23" s="39">
        <v>239</v>
      </c>
      <c r="E23" s="39">
        <v>32</v>
      </c>
      <c r="F23" s="39">
        <v>0</v>
      </c>
      <c r="G23" s="39">
        <v>184</v>
      </c>
      <c r="H23" s="101">
        <v>59.56043956043956</v>
      </c>
      <c r="I23" s="158"/>
      <c r="J23" s="39">
        <v>270</v>
      </c>
      <c r="K23" s="39">
        <v>0</v>
      </c>
      <c r="L23" s="101">
        <v>99.6309963099631</v>
      </c>
      <c r="M23" s="102"/>
    </row>
    <row r="24" spans="1:13" ht="13.5" customHeight="1">
      <c r="A24" s="17"/>
      <c r="B24" s="42" t="s">
        <v>35</v>
      </c>
      <c r="C24" s="39">
        <v>7692</v>
      </c>
      <c r="D24" s="39">
        <v>3550</v>
      </c>
      <c r="E24" s="39">
        <v>2</v>
      </c>
      <c r="F24" s="39">
        <v>330</v>
      </c>
      <c r="G24" s="39">
        <v>3810</v>
      </c>
      <c r="H24" s="101">
        <v>46.17784711388455</v>
      </c>
      <c r="I24" s="158"/>
      <c r="J24" s="39">
        <v>3220</v>
      </c>
      <c r="K24" s="39">
        <v>11</v>
      </c>
      <c r="L24" s="101">
        <v>90.96283783783782</v>
      </c>
      <c r="M24" s="102"/>
    </row>
    <row r="25" spans="1:13" ht="13.5" customHeight="1">
      <c r="A25" s="17"/>
      <c r="B25" s="42" t="s">
        <v>36</v>
      </c>
      <c r="C25" s="39">
        <v>7901</v>
      </c>
      <c r="D25" s="39">
        <v>3021</v>
      </c>
      <c r="E25" s="39">
        <v>4</v>
      </c>
      <c r="F25" s="39">
        <v>370</v>
      </c>
      <c r="G25" s="39">
        <v>4506</v>
      </c>
      <c r="H25" s="101">
        <v>38.286292874319706</v>
      </c>
      <c r="I25" s="158"/>
      <c r="J25" s="39">
        <v>2645</v>
      </c>
      <c r="K25" s="39">
        <v>22</v>
      </c>
      <c r="L25" s="101">
        <v>88.16528925619835</v>
      </c>
      <c r="M25" s="102"/>
    </row>
    <row r="26" spans="1:13" ht="13.5" customHeight="1">
      <c r="A26" s="17"/>
      <c r="B26" s="42" t="s">
        <v>32</v>
      </c>
      <c r="C26" s="39">
        <v>1567</v>
      </c>
      <c r="D26" s="39">
        <v>498</v>
      </c>
      <c r="E26" s="39">
        <v>0</v>
      </c>
      <c r="F26" s="39">
        <v>312</v>
      </c>
      <c r="G26" s="39">
        <v>757</v>
      </c>
      <c r="H26" s="101">
        <v>31.780472239948946</v>
      </c>
      <c r="I26" s="158"/>
      <c r="J26" s="39">
        <v>491</v>
      </c>
      <c r="K26" s="39">
        <v>0</v>
      </c>
      <c r="L26" s="101">
        <v>98.59437751004015</v>
      </c>
      <c r="M26" s="102"/>
    </row>
    <row r="27" spans="1:13" ht="13.5" customHeight="1">
      <c r="A27" s="17"/>
      <c r="B27" s="42" t="s">
        <v>37</v>
      </c>
      <c r="C27" s="39">
        <v>345</v>
      </c>
      <c r="D27" s="39">
        <v>113</v>
      </c>
      <c r="E27" s="39">
        <v>0</v>
      </c>
      <c r="F27" s="39">
        <v>2</v>
      </c>
      <c r="G27" s="39">
        <v>230</v>
      </c>
      <c r="H27" s="101">
        <v>32.7536231884058</v>
      </c>
      <c r="I27" s="158"/>
      <c r="J27" s="39">
        <v>112</v>
      </c>
      <c r="K27" s="39">
        <v>1</v>
      </c>
      <c r="L27" s="101">
        <v>100</v>
      </c>
      <c r="M27" s="102"/>
    </row>
    <row r="28" spans="1:13" ht="13.5" customHeight="1">
      <c r="A28" s="17"/>
      <c r="B28" s="43" t="s">
        <v>55</v>
      </c>
      <c r="C28" s="39">
        <v>2719</v>
      </c>
      <c r="D28" s="39">
        <v>1063</v>
      </c>
      <c r="E28" s="39">
        <v>11</v>
      </c>
      <c r="F28" s="39">
        <v>8</v>
      </c>
      <c r="G28" s="39">
        <v>1637</v>
      </c>
      <c r="H28" s="101">
        <v>39.49981610886355</v>
      </c>
      <c r="I28" s="158"/>
      <c r="J28" s="39">
        <v>1071</v>
      </c>
      <c r="K28" s="39">
        <v>0</v>
      </c>
      <c r="L28" s="101">
        <v>99.72067039106145</v>
      </c>
      <c r="M28" s="102"/>
    </row>
    <row r="29" spans="1:13" ht="13.5" customHeight="1">
      <c r="A29" s="17"/>
      <c r="B29" s="43" t="s">
        <v>44</v>
      </c>
      <c r="C29" s="39">
        <v>2188</v>
      </c>
      <c r="D29" s="39">
        <v>615</v>
      </c>
      <c r="E29" s="39">
        <v>5</v>
      </c>
      <c r="F29" s="39">
        <v>11</v>
      </c>
      <c r="G29" s="39">
        <v>1557</v>
      </c>
      <c r="H29" s="101">
        <v>28.3363802559415</v>
      </c>
      <c r="I29" s="158"/>
      <c r="J29" s="39">
        <v>613</v>
      </c>
      <c r="K29" s="39">
        <v>0</v>
      </c>
      <c r="L29" s="101">
        <v>98.87096774193549</v>
      </c>
      <c r="M29" s="102"/>
    </row>
    <row r="30" spans="1:13" ht="13.5" customHeight="1">
      <c r="A30" s="17"/>
      <c r="B30" s="43" t="s">
        <v>50</v>
      </c>
      <c r="C30" s="39">
        <v>280</v>
      </c>
      <c r="D30" s="39">
        <v>176</v>
      </c>
      <c r="E30" s="39">
        <v>1</v>
      </c>
      <c r="F30" s="39">
        <v>2</v>
      </c>
      <c r="G30" s="39">
        <v>101</v>
      </c>
      <c r="H30" s="101">
        <v>63.214285714285715</v>
      </c>
      <c r="I30" s="158"/>
      <c r="J30" s="39">
        <v>177</v>
      </c>
      <c r="K30" s="39">
        <v>0</v>
      </c>
      <c r="L30" s="101">
        <v>100</v>
      </c>
      <c r="M30" s="102"/>
    </row>
    <row r="31" spans="1:13" ht="13.5" customHeight="1">
      <c r="A31" s="17"/>
      <c r="B31" s="42" t="s">
        <v>33</v>
      </c>
      <c r="C31" s="39">
        <v>3134</v>
      </c>
      <c r="D31" s="39">
        <v>1960</v>
      </c>
      <c r="E31" s="39">
        <v>3</v>
      </c>
      <c r="F31" s="39">
        <v>57</v>
      </c>
      <c r="G31" s="39">
        <v>1114</v>
      </c>
      <c r="H31" s="101">
        <v>62.63560944479898</v>
      </c>
      <c r="I31" s="158"/>
      <c r="J31" s="39">
        <v>1876</v>
      </c>
      <c r="K31" s="39">
        <v>1</v>
      </c>
      <c r="L31" s="101">
        <v>95.61895058583801</v>
      </c>
      <c r="M31" s="102"/>
    </row>
    <row r="32" spans="1:13" ht="13.5" customHeight="1">
      <c r="A32" s="17"/>
      <c r="B32" s="42" t="s">
        <v>72</v>
      </c>
      <c r="C32" s="39">
        <v>348</v>
      </c>
      <c r="D32" s="39">
        <v>252</v>
      </c>
      <c r="E32" s="39">
        <v>1</v>
      </c>
      <c r="F32" s="39">
        <v>2</v>
      </c>
      <c r="G32" s="39">
        <v>93</v>
      </c>
      <c r="H32" s="101">
        <v>72.70114942528735</v>
      </c>
      <c r="I32" s="158"/>
      <c r="J32" s="39">
        <v>251</v>
      </c>
      <c r="K32" s="39">
        <v>0</v>
      </c>
      <c r="L32" s="101">
        <v>99.2094861660079</v>
      </c>
      <c r="M32" s="102"/>
    </row>
    <row r="33" spans="1:13" ht="13.5" customHeight="1">
      <c r="A33" s="17"/>
      <c r="B33" s="42" t="s">
        <v>73</v>
      </c>
      <c r="C33" s="39">
        <v>14495</v>
      </c>
      <c r="D33" s="39">
        <v>4632</v>
      </c>
      <c r="E33" s="39">
        <v>57</v>
      </c>
      <c r="F33" s="39">
        <v>152</v>
      </c>
      <c r="G33" s="39">
        <v>9654</v>
      </c>
      <c r="H33" s="101">
        <v>32.34908589168679</v>
      </c>
      <c r="I33" s="158"/>
      <c r="J33" s="39">
        <v>4490</v>
      </c>
      <c r="K33" s="39">
        <v>13</v>
      </c>
      <c r="L33" s="101">
        <v>96.03326935380679</v>
      </c>
      <c r="M33" s="102"/>
    </row>
    <row r="34" spans="1:13" ht="13.5" customHeight="1">
      <c r="A34" s="105" t="s">
        <v>23</v>
      </c>
      <c r="B34" s="104"/>
      <c r="C34" s="39">
        <v>91958</v>
      </c>
      <c r="D34" s="39">
        <v>40719</v>
      </c>
      <c r="E34" s="39">
        <v>135</v>
      </c>
      <c r="F34" s="39">
        <v>1471</v>
      </c>
      <c r="G34" s="39">
        <v>49633</v>
      </c>
      <c r="H34" s="101">
        <v>44.42680354074686</v>
      </c>
      <c r="I34" s="158"/>
      <c r="J34" s="39">
        <v>38432</v>
      </c>
      <c r="K34" s="39">
        <v>28</v>
      </c>
      <c r="L34" s="101">
        <v>94.14010867968864</v>
      </c>
      <c r="M34" s="102"/>
    </row>
    <row r="35" spans="1:13" ht="13.5" customHeight="1">
      <c r="A35" s="41"/>
      <c r="B35" s="41" t="s">
        <v>39</v>
      </c>
      <c r="C35" s="39">
        <v>789</v>
      </c>
      <c r="D35" s="39">
        <v>80</v>
      </c>
      <c r="E35" s="39">
        <v>0</v>
      </c>
      <c r="F35" s="39">
        <v>0</v>
      </c>
      <c r="G35" s="39">
        <v>709</v>
      </c>
      <c r="H35" s="101">
        <v>10.139416983523448</v>
      </c>
      <c r="I35" s="158"/>
      <c r="J35" s="39">
        <v>78</v>
      </c>
      <c r="K35" s="39">
        <v>0</v>
      </c>
      <c r="L35" s="101">
        <v>97.5</v>
      </c>
      <c r="M35" s="102"/>
    </row>
    <row r="36" spans="1:13" ht="13.5" customHeight="1">
      <c r="A36" s="17"/>
      <c r="B36" s="42" t="s">
        <v>47</v>
      </c>
      <c r="C36" s="39">
        <v>5016</v>
      </c>
      <c r="D36" s="39">
        <v>2216</v>
      </c>
      <c r="E36" s="39">
        <v>1</v>
      </c>
      <c r="F36" s="39">
        <v>206</v>
      </c>
      <c r="G36" s="39">
        <v>2593</v>
      </c>
      <c r="H36" s="101">
        <v>44.19856459330144</v>
      </c>
      <c r="I36" s="158"/>
      <c r="J36" s="39">
        <v>1844</v>
      </c>
      <c r="K36" s="39">
        <v>5</v>
      </c>
      <c r="L36" s="101">
        <v>83.40099233198015</v>
      </c>
      <c r="M36" s="102"/>
    </row>
    <row r="37" spans="1:13" ht="13.5" customHeight="1">
      <c r="A37" s="17"/>
      <c r="B37" s="42" t="s">
        <v>38</v>
      </c>
      <c r="C37" s="39">
        <v>24832</v>
      </c>
      <c r="D37" s="39">
        <v>17293</v>
      </c>
      <c r="E37" s="39">
        <v>5</v>
      </c>
      <c r="F37" s="39">
        <v>43</v>
      </c>
      <c r="G37" s="39">
        <v>7491</v>
      </c>
      <c r="H37" s="101">
        <v>69.66011597938144</v>
      </c>
      <c r="I37" s="158"/>
      <c r="J37" s="39">
        <v>17231</v>
      </c>
      <c r="K37" s="39">
        <v>0</v>
      </c>
      <c r="L37" s="101">
        <v>99.6126719852006</v>
      </c>
      <c r="M37" s="102"/>
    </row>
    <row r="38" spans="1:13" ht="13.5" customHeight="1">
      <c r="A38" s="17"/>
      <c r="B38" s="42" t="s">
        <v>40</v>
      </c>
      <c r="C38" s="39">
        <v>2439</v>
      </c>
      <c r="D38" s="39">
        <v>1725</v>
      </c>
      <c r="E38" s="39">
        <v>0</v>
      </c>
      <c r="F38" s="39">
        <v>9</v>
      </c>
      <c r="G38" s="39">
        <v>705</v>
      </c>
      <c r="H38" s="101">
        <v>70.72570725707257</v>
      </c>
      <c r="I38" s="158"/>
      <c r="J38" s="39">
        <v>1718</v>
      </c>
      <c r="K38" s="39">
        <v>0</v>
      </c>
      <c r="L38" s="101">
        <v>99.59420289855072</v>
      </c>
      <c r="M38" s="102"/>
    </row>
    <row r="39" spans="1:13" ht="13.5" customHeight="1">
      <c r="A39" s="17"/>
      <c r="B39" s="42" t="s">
        <v>41</v>
      </c>
      <c r="C39" s="39">
        <v>5587</v>
      </c>
      <c r="D39" s="39">
        <v>1290</v>
      </c>
      <c r="E39" s="39">
        <v>5</v>
      </c>
      <c r="F39" s="39">
        <v>41</v>
      </c>
      <c r="G39" s="39">
        <v>4251</v>
      </c>
      <c r="H39" s="101">
        <v>23.17880794701987</v>
      </c>
      <c r="I39" s="158"/>
      <c r="J39" s="39">
        <v>955</v>
      </c>
      <c r="K39" s="39">
        <v>0</v>
      </c>
      <c r="L39" s="101">
        <v>73.74517374517374</v>
      </c>
      <c r="M39" s="102"/>
    </row>
    <row r="40" spans="1:13" ht="13.5" customHeight="1">
      <c r="A40" s="17"/>
      <c r="B40" s="42" t="s">
        <v>48</v>
      </c>
      <c r="C40" s="39">
        <v>1173</v>
      </c>
      <c r="D40" s="39">
        <v>867</v>
      </c>
      <c r="E40" s="39">
        <v>0</v>
      </c>
      <c r="F40" s="39">
        <v>19</v>
      </c>
      <c r="G40" s="39">
        <v>287</v>
      </c>
      <c r="H40" s="101">
        <v>73.91304347826086</v>
      </c>
      <c r="I40" s="158"/>
      <c r="J40" s="39">
        <v>832</v>
      </c>
      <c r="K40" s="39">
        <v>0</v>
      </c>
      <c r="L40" s="101">
        <v>95.96309111880046</v>
      </c>
      <c r="M40" s="102"/>
    </row>
    <row r="41" spans="1:13" ht="13.5" customHeight="1">
      <c r="A41" s="17"/>
      <c r="B41" s="42" t="s">
        <v>43</v>
      </c>
      <c r="C41" s="39">
        <v>3870</v>
      </c>
      <c r="D41" s="39">
        <v>558</v>
      </c>
      <c r="E41" s="39">
        <v>5</v>
      </c>
      <c r="F41" s="39">
        <v>8</v>
      </c>
      <c r="G41" s="39">
        <v>3299</v>
      </c>
      <c r="H41" s="101">
        <v>14.54780361757106</v>
      </c>
      <c r="I41" s="158"/>
      <c r="J41" s="39">
        <v>547</v>
      </c>
      <c r="K41" s="39">
        <v>2</v>
      </c>
      <c r="L41" s="101">
        <v>97.51332149200711</v>
      </c>
      <c r="M41" s="102"/>
    </row>
    <row r="42" spans="1:13" ht="13.5" customHeight="1">
      <c r="A42" s="17"/>
      <c r="B42" s="42" t="s">
        <v>42</v>
      </c>
      <c r="C42" s="39">
        <v>11146</v>
      </c>
      <c r="D42" s="39">
        <v>7738</v>
      </c>
      <c r="E42" s="39">
        <v>8</v>
      </c>
      <c r="F42" s="39">
        <v>91</v>
      </c>
      <c r="G42" s="39">
        <v>3309</v>
      </c>
      <c r="H42" s="101">
        <v>69.49578324062445</v>
      </c>
      <c r="I42" s="158"/>
      <c r="J42" s="39">
        <v>7666</v>
      </c>
      <c r="K42" s="39">
        <v>3</v>
      </c>
      <c r="L42" s="101">
        <v>99.00593854892848</v>
      </c>
      <c r="M42" s="102"/>
    </row>
    <row r="43" spans="1:13" ht="13.5" customHeight="1">
      <c r="A43" s="18"/>
      <c r="B43" s="44" t="s">
        <v>49</v>
      </c>
      <c r="C43" s="45">
        <v>37106</v>
      </c>
      <c r="D43" s="45">
        <v>8952</v>
      </c>
      <c r="E43" s="45">
        <v>111</v>
      </c>
      <c r="F43" s="45">
        <v>1054</v>
      </c>
      <c r="G43" s="45">
        <v>26989</v>
      </c>
      <c r="H43" s="97">
        <v>24.424621355036923</v>
      </c>
      <c r="I43" s="159"/>
      <c r="J43" s="45">
        <v>7561</v>
      </c>
      <c r="K43" s="45">
        <v>18</v>
      </c>
      <c r="L43" s="97">
        <v>83.62573099415205</v>
      </c>
      <c r="M43" s="98"/>
    </row>
    <row r="44" spans="2:13" ht="13.5" customHeight="1">
      <c r="B44" s="29"/>
      <c r="C44" s="29"/>
      <c r="D44" s="29"/>
      <c r="E44" s="29"/>
      <c r="F44" s="29"/>
      <c r="G44" s="29"/>
      <c r="H44" s="29"/>
      <c r="I44" s="29"/>
      <c r="J44" s="29"/>
      <c r="K44" s="29"/>
      <c r="L44" s="29"/>
      <c r="M44" s="29"/>
    </row>
    <row r="45" spans="2:13" ht="13.5" customHeight="1" thickBot="1">
      <c r="B45" s="29"/>
      <c r="C45" s="29"/>
      <c r="D45" s="29"/>
      <c r="E45" s="29"/>
      <c r="F45" s="29"/>
      <c r="G45" s="29"/>
      <c r="I45" s="30"/>
      <c r="J45" s="30"/>
      <c r="K45" s="30"/>
      <c r="L45" s="30"/>
      <c r="M45" s="30" t="s">
        <v>74</v>
      </c>
    </row>
    <row r="46" spans="1:13" ht="13.5" customHeight="1" thickTop="1">
      <c r="A46" s="5"/>
      <c r="B46" s="31"/>
      <c r="C46" s="117" t="s">
        <v>0</v>
      </c>
      <c r="D46" s="118"/>
      <c r="E46" s="118"/>
      <c r="F46" s="118"/>
      <c r="G46" s="118"/>
      <c r="H46" s="118"/>
      <c r="I46" s="119"/>
      <c r="J46" s="120" t="s">
        <v>1</v>
      </c>
      <c r="K46" s="121"/>
      <c r="L46" s="121"/>
      <c r="M46" s="121"/>
    </row>
    <row r="47" spans="1:13" ht="13.5" customHeight="1">
      <c r="A47" s="122" t="s">
        <v>2</v>
      </c>
      <c r="B47" s="123"/>
      <c r="C47" s="124" t="s">
        <v>3</v>
      </c>
      <c r="D47" s="155" t="s">
        <v>53</v>
      </c>
      <c r="E47" s="126" t="s">
        <v>75</v>
      </c>
      <c r="F47" s="128" t="s">
        <v>76</v>
      </c>
      <c r="G47" s="126" t="s">
        <v>77</v>
      </c>
      <c r="H47" s="130" t="s">
        <v>4</v>
      </c>
      <c r="I47" s="131"/>
      <c r="J47" s="7"/>
      <c r="K47" s="7"/>
      <c r="L47" s="134" t="s">
        <v>5</v>
      </c>
      <c r="M47" s="135"/>
    </row>
    <row r="48" spans="1:13" ht="13.5" customHeight="1">
      <c r="A48" s="122"/>
      <c r="B48" s="123"/>
      <c r="C48" s="125"/>
      <c r="D48" s="156"/>
      <c r="E48" s="127"/>
      <c r="F48" s="129"/>
      <c r="G48" s="127"/>
      <c r="H48" s="132"/>
      <c r="I48" s="133"/>
      <c r="J48" s="32" t="s">
        <v>78</v>
      </c>
      <c r="K48" s="32" t="s">
        <v>79</v>
      </c>
      <c r="L48" s="106" t="s">
        <v>8</v>
      </c>
      <c r="M48" s="107"/>
    </row>
    <row r="49" spans="1:13" ht="13.5" customHeight="1">
      <c r="A49" s="122"/>
      <c r="B49" s="123"/>
      <c r="C49" s="125"/>
      <c r="D49" s="156"/>
      <c r="E49" s="127"/>
      <c r="F49" s="129"/>
      <c r="G49" s="127"/>
      <c r="H49" s="33" t="s">
        <v>80</v>
      </c>
      <c r="I49" s="108" t="s">
        <v>81</v>
      </c>
      <c r="J49" s="34"/>
      <c r="K49" s="34"/>
      <c r="L49" s="33" t="s">
        <v>82</v>
      </c>
      <c r="M49" s="110" t="s">
        <v>81</v>
      </c>
    </row>
    <row r="50" spans="2:13" ht="13.5" customHeight="1">
      <c r="B50" s="35"/>
      <c r="C50" s="36" t="s">
        <v>12</v>
      </c>
      <c r="D50" s="36" t="s">
        <v>13</v>
      </c>
      <c r="E50" s="36" t="s">
        <v>14</v>
      </c>
      <c r="F50" s="37"/>
      <c r="G50" s="37"/>
      <c r="H50" s="38" t="s">
        <v>83</v>
      </c>
      <c r="I50" s="109"/>
      <c r="J50" s="36" t="s">
        <v>16</v>
      </c>
      <c r="K50" s="36" t="s">
        <v>17</v>
      </c>
      <c r="L50" s="33" t="s">
        <v>80</v>
      </c>
      <c r="M50" s="110"/>
    </row>
    <row r="51" spans="1:13" ht="13.5" customHeight="1">
      <c r="A51" s="111" t="s">
        <v>18</v>
      </c>
      <c r="B51" s="112"/>
      <c r="C51" s="39">
        <v>453876</v>
      </c>
      <c r="D51" s="40">
        <v>147929</v>
      </c>
      <c r="E51" s="40">
        <v>406</v>
      </c>
      <c r="F51" s="40">
        <v>6282</v>
      </c>
      <c r="G51" s="40">
        <v>299259</v>
      </c>
      <c r="H51" s="115">
        <v>32.68183380482775</v>
      </c>
      <c r="I51" s="157"/>
      <c r="J51" s="40">
        <v>138540</v>
      </c>
      <c r="K51" s="40">
        <v>360</v>
      </c>
      <c r="L51" s="115">
        <v>93.63939731014258</v>
      </c>
      <c r="M51" s="116"/>
    </row>
    <row r="52" spans="1:13" ht="13.5" customHeight="1">
      <c r="A52" s="105" t="s">
        <v>19</v>
      </c>
      <c r="B52" s="104"/>
      <c r="C52" s="39">
        <v>350837</v>
      </c>
      <c r="D52" s="39">
        <v>103279</v>
      </c>
      <c r="E52" s="39">
        <v>252</v>
      </c>
      <c r="F52" s="39">
        <v>4812</v>
      </c>
      <c r="G52" s="39">
        <v>242494</v>
      </c>
      <c r="H52" s="101">
        <v>29.509715337891958</v>
      </c>
      <c r="I52" s="158"/>
      <c r="J52" s="39">
        <v>96728</v>
      </c>
      <c r="K52" s="39">
        <v>236</v>
      </c>
      <c r="L52" s="101">
        <v>93.65697230781119</v>
      </c>
      <c r="M52" s="102"/>
    </row>
    <row r="53" spans="1:13" ht="13.5" customHeight="1">
      <c r="A53" s="17"/>
      <c r="B53" s="42" t="s">
        <v>84</v>
      </c>
      <c r="C53" s="39">
        <v>1627</v>
      </c>
      <c r="D53" s="39">
        <v>1076</v>
      </c>
      <c r="E53" s="39">
        <v>0</v>
      </c>
      <c r="F53" s="39">
        <v>9</v>
      </c>
      <c r="G53" s="39">
        <v>542</v>
      </c>
      <c r="H53" s="101">
        <v>66.1339889366933</v>
      </c>
      <c r="I53" s="158"/>
      <c r="J53" s="39">
        <v>1075</v>
      </c>
      <c r="K53" s="39">
        <v>0</v>
      </c>
      <c r="L53" s="101">
        <v>99.90706319702602</v>
      </c>
      <c r="M53" s="102"/>
    </row>
    <row r="54" spans="1:13" ht="13.5" customHeight="1">
      <c r="A54" s="17"/>
      <c r="B54" s="42" t="s">
        <v>85</v>
      </c>
      <c r="C54" s="39">
        <v>5294</v>
      </c>
      <c r="D54" s="39">
        <v>4111</v>
      </c>
      <c r="E54" s="39">
        <v>1</v>
      </c>
      <c r="F54" s="39">
        <v>8</v>
      </c>
      <c r="G54" s="39">
        <v>1174</v>
      </c>
      <c r="H54" s="101">
        <v>77.67283717415943</v>
      </c>
      <c r="I54" s="158"/>
      <c r="J54" s="39">
        <v>4068</v>
      </c>
      <c r="K54" s="39">
        <v>0</v>
      </c>
      <c r="L54" s="101">
        <v>98.92996108949417</v>
      </c>
      <c r="M54" s="102"/>
    </row>
    <row r="55" spans="1:13" ht="13.5" customHeight="1">
      <c r="A55" s="17"/>
      <c r="B55" s="42" t="s">
        <v>86</v>
      </c>
      <c r="C55" s="39">
        <v>34855</v>
      </c>
      <c r="D55" s="39">
        <v>16274</v>
      </c>
      <c r="E55" s="39">
        <v>25</v>
      </c>
      <c r="F55" s="39">
        <v>831</v>
      </c>
      <c r="G55" s="39">
        <v>17725</v>
      </c>
      <c r="H55" s="101">
        <v>46.76230096112466</v>
      </c>
      <c r="I55" s="158"/>
      <c r="J55" s="39">
        <v>15034</v>
      </c>
      <c r="K55" s="39">
        <v>30</v>
      </c>
      <c r="L55" s="101">
        <v>92.42284802748634</v>
      </c>
      <c r="M55" s="102"/>
    </row>
    <row r="56" spans="1:13" ht="13.5" customHeight="1">
      <c r="A56" s="17"/>
      <c r="B56" s="42" t="s">
        <v>25</v>
      </c>
      <c r="C56" s="39">
        <v>10527</v>
      </c>
      <c r="D56" s="39">
        <v>3153</v>
      </c>
      <c r="E56" s="39">
        <v>5</v>
      </c>
      <c r="F56" s="39">
        <v>481</v>
      </c>
      <c r="G56" s="39">
        <v>6888</v>
      </c>
      <c r="H56" s="101">
        <v>29.999050061745987</v>
      </c>
      <c r="I56" s="158"/>
      <c r="J56" s="39">
        <v>2409</v>
      </c>
      <c r="K56" s="39">
        <v>22</v>
      </c>
      <c r="L56" s="101">
        <v>76.97910069664344</v>
      </c>
      <c r="M56" s="102"/>
    </row>
    <row r="57" spans="1:13" ht="13.5" customHeight="1">
      <c r="A57" s="17"/>
      <c r="B57" s="42" t="s">
        <v>70</v>
      </c>
      <c r="C57" s="39">
        <v>10473</v>
      </c>
      <c r="D57" s="39">
        <v>6226</v>
      </c>
      <c r="E57" s="39">
        <v>5</v>
      </c>
      <c r="F57" s="39">
        <v>44</v>
      </c>
      <c r="G57" s="39">
        <v>4198</v>
      </c>
      <c r="H57" s="101">
        <v>59.495846462331706</v>
      </c>
      <c r="I57" s="158"/>
      <c r="J57" s="39">
        <v>5963</v>
      </c>
      <c r="K57" s="39">
        <v>2</v>
      </c>
      <c r="L57" s="101">
        <v>95.73102230781576</v>
      </c>
      <c r="M57" s="102"/>
    </row>
    <row r="58" spans="1:13" ht="13.5" customHeight="1">
      <c r="A58" s="17"/>
      <c r="B58" s="42" t="s">
        <v>71</v>
      </c>
      <c r="C58" s="39">
        <v>167526</v>
      </c>
      <c r="D58" s="39">
        <v>41049</v>
      </c>
      <c r="E58" s="39">
        <v>51</v>
      </c>
      <c r="F58" s="39">
        <v>1762</v>
      </c>
      <c r="G58" s="39">
        <v>124664</v>
      </c>
      <c r="H58" s="101">
        <v>24.533505246946742</v>
      </c>
      <c r="I58" s="158"/>
      <c r="J58" s="39">
        <v>38282</v>
      </c>
      <c r="K58" s="39">
        <v>66</v>
      </c>
      <c r="L58" s="101">
        <v>93.30413625304136</v>
      </c>
      <c r="M58" s="102"/>
    </row>
    <row r="59" spans="1:13" ht="13.5" customHeight="1">
      <c r="A59" s="17"/>
      <c r="B59" s="42" t="s">
        <v>26</v>
      </c>
      <c r="C59" s="39">
        <v>15256</v>
      </c>
      <c r="D59" s="39">
        <v>7489</v>
      </c>
      <c r="E59" s="39">
        <v>46</v>
      </c>
      <c r="F59" s="39">
        <v>125</v>
      </c>
      <c r="G59" s="39">
        <v>7596</v>
      </c>
      <c r="H59" s="101">
        <v>49.39040377556371</v>
      </c>
      <c r="I59" s="158"/>
      <c r="J59" s="39">
        <v>7420</v>
      </c>
      <c r="K59" s="39">
        <v>3</v>
      </c>
      <c r="L59" s="101">
        <v>98.51360318513603</v>
      </c>
      <c r="M59" s="102"/>
    </row>
    <row r="60" spans="1:13" ht="13.5" customHeight="1">
      <c r="A60" s="17"/>
      <c r="B60" s="42" t="s">
        <v>27</v>
      </c>
      <c r="C60" s="39">
        <v>49967</v>
      </c>
      <c r="D60" s="39">
        <v>1494</v>
      </c>
      <c r="E60" s="39">
        <v>37</v>
      </c>
      <c r="F60" s="39">
        <v>46</v>
      </c>
      <c r="G60" s="39">
        <v>48390</v>
      </c>
      <c r="H60" s="101">
        <v>3.064022254688094</v>
      </c>
      <c r="I60" s="158"/>
      <c r="J60" s="39">
        <v>1429</v>
      </c>
      <c r="K60" s="39">
        <v>1</v>
      </c>
      <c r="L60" s="101">
        <v>93.40300457217505</v>
      </c>
      <c r="M60" s="102"/>
    </row>
    <row r="61" spans="1:13" ht="13.5" customHeight="1">
      <c r="A61" s="17"/>
      <c r="B61" s="42" t="s">
        <v>34</v>
      </c>
      <c r="C61" s="39">
        <v>3088</v>
      </c>
      <c r="D61" s="39">
        <v>963</v>
      </c>
      <c r="E61" s="39">
        <v>0</v>
      </c>
      <c r="F61" s="39">
        <v>16</v>
      </c>
      <c r="G61" s="39">
        <v>2109</v>
      </c>
      <c r="H61" s="101">
        <v>31.185233160621763</v>
      </c>
      <c r="I61" s="158"/>
      <c r="J61" s="39">
        <v>942</v>
      </c>
      <c r="K61" s="39">
        <v>1</v>
      </c>
      <c r="L61" s="101">
        <v>97.92315680166146</v>
      </c>
      <c r="M61" s="102"/>
    </row>
    <row r="62" spans="1:13" ht="13.5" customHeight="1">
      <c r="A62" s="17"/>
      <c r="B62" s="42" t="s">
        <v>45</v>
      </c>
      <c r="C62" s="39">
        <v>1948</v>
      </c>
      <c r="D62" s="39">
        <v>1430</v>
      </c>
      <c r="E62" s="39">
        <v>1</v>
      </c>
      <c r="F62" s="39">
        <v>7</v>
      </c>
      <c r="G62" s="39">
        <v>510</v>
      </c>
      <c r="H62" s="101">
        <v>73.4599589322382</v>
      </c>
      <c r="I62" s="158"/>
      <c r="J62" s="39">
        <v>1428</v>
      </c>
      <c r="K62" s="39">
        <v>0</v>
      </c>
      <c r="L62" s="101">
        <v>99.79035639412997</v>
      </c>
      <c r="M62" s="102"/>
    </row>
    <row r="63" spans="1:13" ht="13.5" customHeight="1">
      <c r="A63" s="17"/>
      <c r="B63" s="42" t="s">
        <v>28</v>
      </c>
      <c r="C63" s="39">
        <v>2842</v>
      </c>
      <c r="D63" s="39">
        <v>1850</v>
      </c>
      <c r="E63" s="39">
        <v>4</v>
      </c>
      <c r="F63" s="39">
        <v>22</v>
      </c>
      <c r="G63" s="39">
        <v>966</v>
      </c>
      <c r="H63" s="101">
        <v>65.23574947220267</v>
      </c>
      <c r="I63" s="158"/>
      <c r="J63" s="39">
        <v>1815</v>
      </c>
      <c r="K63" s="39">
        <v>5</v>
      </c>
      <c r="L63" s="101">
        <v>98.16612729234089</v>
      </c>
      <c r="M63" s="102"/>
    </row>
    <row r="64" spans="1:13" ht="27" customHeight="1">
      <c r="A64" s="17"/>
      <c r="B64" s="43" t="s">
        <v>54</v>
      </c>
      <c r="C64" s="39">
        <v>2034</v>
      </c>
      <c r="D64" s="39">
        <v>918</v>
      </c>
      <c r="E64" s="39">
        <v>1</v>
      </c>
      <c r="F64" s="39">
        <v>119</v>
      </c>
      <c r="G64" s="39">
        <v>996</v>
      </c>
      <c r="H64" s="101">
        <v>45.1819075712881</v>
      </c>
      <c r="I64" s="158"/>
      <c r="J64" s="39">
        <v>752</v>
      </c>
      <c r="K64" s="39">
        <v>5</v>
      </c>
      <c r="L64" s="101">
        <v>82.37214363438521</v>
      </c>
      <c r="M64" s="102"/>
    </row>
    <row r="65" spans="1:13" ht="13.5" customHeight="1">
      <c r="A65" s="17"/>
      <c r="B65" s="42" t="s">
        <v>30</v>
      </c>
      <c r="C65" s="39">
        <v>1181</v>
      </c>
      <c r="D65" s="39">
        <v>837</v>
      </c>
      <c r="E65" s="39">
        <v>0</v>
      </c>
      <c r="F65" s="39">
        <v>19</v>
      </c>
      <c r="G65" s="39">
        <v>325</v>
      </c>
      <c r="H65" s="101">
        <v>70.87214225232853</v>
      </c>
      <c r="I65" s="158"/>
      <c r="J65" s="39">
        <v>837</v>
      </c>
      <c r="K65" s="39">
        <v>0</v>
      </c>
      <c r="L65" s="101">
        <v>100</v>
      </c>
      <c r="M65" s="102"/>
    </row>
    <row r="66" spans="1:13" ht="13.5" customHeight="1">
      <c r="A66" s="17"/>
      <c r="B66" s="42" t="s">
        <v>31</v>
      </c>
      <c r="C66" s="39">
        <v>286</v>
      </c>
      <c r="D66" s="39">
        <v>139</v>
      </c>
      <c r="E66" s="39">
        <v>9</v>
      </c>
      <c r="F66" s="39">
        <v>0</v>
      </c>
      <c r="G66" s="39">
        <v>138</v>
      </c>
      <c r="H66" s="101">
        <v>51.748251748251754</v>
      </c>
      <c r="I66" s="158"/>
      <c r="J66" s="39">
        <v>147</v>
      </c>
      <c r="K66" s="39">
        <v>0</v>
      </c>
      <c r="L66" s="101">
        <v>99.32432432432432</v>
      </c>
      <c r="M66" s="102"/>
    </row>
    <row r="67" spans="1:13" ht="13.5" customHeight="1">
      <c r="A67" s="17"/>
      <c r="B67" s="42" t="s">
        <v>35</v>
      </c>
      <c r="C67" s="39">
        <v>9004</v>
      </c>
      <c r="D67" s="39">
        <v>3864</v>
      </c>
      <c r="E67" s="39">
        <v>3</v>
      </c>
      <c r="F67" s="39">
        <v>330</v>
      </c>
      <c r="G67" s="39">
        <v>4807</v>
      </c>
      <c r="H67" s="101">
        <v>42.947578853842735</v>
      </c>
      <c r="I67" s="158"/>
      <c r="J67" s="39">
        <v>3463</v>
      </c>
      <c r="K67" s="39">
        <v>19</v>
      </c>
      <c r="L67" s="101">
        <v>90.04396172743729</v>
      </c>
      <c r="M67" s="102"/>
    </row>
    <row r="68" spans="1:13" ht="13.5" customHeight="1">
      <c r="A68" s="17"/>
      <c r="B68" s="42" t="s">
        <v>36</v>
      </c>
      <c r="C68" s="39">
        <v>9554</v>
      </c>
      <c r="D68" s="39">
        <v>3110</v>
      </c>
      <c r="E68" s="39">
        <v>1</v>
      </c>
      <c r="F68" s="39">
        <v>383</v>
      </c>
      <c r="G68" s="39">
        <v>6060</v>
      </c>
      <c r="H68" s="101">
        <v>32.562277580071175</v>
      </c>
      <c r="I68" s="158"/>
      <c r="J68" s="39">
        <v>2701</v>
      </c>
      <c r="K68" s="39">
        <v>23</v>
      </c>
      <c r="L68" s="101">
        <v>87.5602700096432</v>
      </c>
      <c r="M68" s="102"/>
    </row>
    <row r="69" spans="1:13" ht="13.5" customHeight="1">
      <c r="A69" s="17"/>
      <c r="B69" s="42" t="s">
        <v>32</v>
      </c>
      <c r="C69" s="39">
        <v>1259</v>
      </c>
      <c r="D69" s="39">
        <v>351</v>
      </c>
      <c r="E69" s="39">
        <v>0</v>
      </c>
      <c r="F69" s="39">
        <v>355</v>
      </c>
      <c r="G69" s="39">
        <v>553</v>
      </c>
      <c r="H69" s="101">
        <v>27.879269261318505</v>
      </c>
      <c r="I69" s="158"/>
      <c r="J69" s="39">
        <v>340</v>
      </c>
      <c r="K69" s="39">
        <v>0</v>
      </c>
      <c r="L69" s="101">
        <v>96.86609686609687</v>
      </c>
      <c r="M69" s="102"/>
    </row>
    <row r="70" spans="1:13" ht="13.5" customHeight="1">
      <c r="A70" s="17"/>
      <c r="B70" s="42" t="s">
        <v>37</v>
      </c>
      <c r="C70" s="39">
        <v>518</v>
      </c>
      <c r="D70" s="39">
        <v>137</v>
      </c>
      <c r="E70" s="39">
        <v>0</v>
      </c>
      <c r="F70" s="39">
        <v>1</v>
      </c>
      <c r="G70" s="39">
        <v>380</v>
      </c>
      <c r="H70" s="101">
        <v>26.44787644787645</v>
      </c>
      <c r="I70" s="158"/>
      <c r="J70" s="39">
        <v>137</v>
      </c>
      <c r="K70" s="39">
        <v>0</v>
      </c>
      <c r="L70" s="101">
        <v>100</v>
      </c>
      <c r="M70" s="102"/>
    </row>
    <row r="71" spans="1:13" ht="13.5" customHeight="1">
      <c r="A71" s="17"/>
      <c r="B71" s="43" t="s">
        <v>55</v>
      </c>
      <c r="C71" s="39">
        <v>2438</v>
      </c>
      <c r="D71" s="39">
        <v>887</v>
      </c>
      <c r="E71" s="39">
        <v>13</v>
      </c>
      <c r="F71" s="39">
        <v>6</v>
      </c>
      <c r="G71" s="39">
        <v>1532</v>
      </c>
      <c r="H71" s="101">
        <v>36.915504511894994</v>
      </c>
      <c r="I71" s="158"/>
      <c r="J71" s="39">
        <v>896</v>
      </c>
      <c r="K71" s="39">
        <v>0</v>
      </c>
      <c r="L71" s="101">
        <v>99.55555555555556</v>
      </c>
      <c r="M71" s="102"/>
    </row>
    <row r="72" spans="1:13" ht="13.5" customHeight="1">
      <c r="A72" s="17"/>
      <c r="B72" s="43" t="s">
        <v>44</v>
      </c>
      <c r="C72" s="39">
        <v>2190</v>
      </c>
      <c r="D72" s="39">
        <v>612</v>
      </c>
      <c r="E72" s="39">
        <v>8</v>
      </c>
      <c r="F72" s="39">
        <v>6</v>
      </c>
      <c r="G72" s="39">
        <v>1564</v>
      </c>
      <c r="H72" s="101">
        <v>28.310502283105023</v>
      </c>
      <c r="I72" s="158"/>
      <c r="J72" s="39">
        <v>614</v>
      </c>
      <c r="K72" s="39">
        <v>0</v>
      </c>
      <c r="L72" s="101">
        <v>99.03225806451613</v>
      </c>
      <c r="M72" s="102"/>
    </row>
    <row r="73" spans="1:13" ht="13.5" customHeight="1">
      <c r="A73" s="17"/>
      <c r="B73" s="43" t="s">
        <v>50</v>
      </c>
      <c r="C73" s="39">
        <v>386</v>
      </c>
      <c r="D73" s="39">
        <v>254</v>
      </c>
      <c r="E73" s="39">
        <v>0</v>
      </c>
      <c r="F73" s="39">
        <v>0</v>
      </c>
      <c r="G73" s="39">
        <v>132</v>
      </c>
      <c r="H73" s="101">
        <v>65.80310880829016</v>
      </c>
      <c r="I73" s="158"/>
      <c r="J73" s="39">
        <v>253</v>
      </c>
      <c r="K73" s="39">
        <v>1</v>
      </c>
      <c r="L73" s="101">
        <v>100</v>
      </c>
      <c r="M73" s="102"/>
    </row>
    <row r="74" spans="1:13" ht="13.5" customHeight="1">
      <c r="A74" s="17"/>
      <c r="B74" s="42" t="s">
        <v>33</v>
      </c>
      <c r="C74" s="39">
        <v>2914</v>
      </c>
      <c r="D74" s="39">
        <v>1881</v>
      </c>
      <c r="E74" s="39">
        <v>2</v>
      </c>
      <c r="F74" s="39">
        <v>58</v>
      </c>
      <c r="G74" s="39">
        <v>973</v>
      </c>
      <c r="H74" s="101">
        <v>64.6190803019904</v>
      </c>
      <c r="I74" s="158"/>
      <c r="J74" s="39">
        <v>1767</v>
      </c>
      <c r="K74" s="39">
        <v>5</v>
      </c>
      <c r="L74" s="101">
        <v>94.10515135422199</v>
      </c>
      <c r="M74" s="102"/>
    </row>
    <row r="75" spans="1:13" ht="13.5" customHeight="1">
      <c r="A75" s="17"/>
      <c r="B75" s="42" t="s">
        <v>72</v>
      </c>
      <c r="C75" s="39">
        <v>369</v>
      </c>
      <c r="D75" s="39">
        <v>190</v>
      </c>
      <c r="E75" s="39">
        <v>1</v>
      </c>
      <c r="F75" s="39">
        <v>9</v>
      </c>
      <c r="G75" s="39">
        <v>169</v>
      </c>
      <c r="H75" s="101">
        <v>51.76151761517615</v>
      </c>
      <c r="I75" s="158"/>
      <c r="J75" s="39">
        <v>191</v>
      </c>
      <c r="K75" s="39">
        <v>0</v>
      </c>
      <c r="L75" s="101">
        <v>100</v>
      </c>
      <c r="M75" s="102"/>
    </row>
    <row r="76" spans="1:13" ht="13.5" customHeight="1">
      <c r="A76" s="17"/>
      <c r="B76" s="42" t="s">
        <v>73</v>
      </c>
      <c r="C76" s="39">
        <v>15301</v>
      </c>
      <c r="D76" s="39">
        <v>4984</v>
      </c>
      <c r="E76" s="39">
        <v>39</v>
      </c>
      <c r="F76" s="39">
        <v>175</v>
      </c>
      <c r="G76" s="39">
        <v>10103</v>
      </c>
      <c r="H76" s="101">
        <v>32.8279197438076</v>
      </c>
      <c r="I76" s="158"/>
      <c r="J76" s="39">
        <v>4765</v>
      </c>
      <c r="K76" s="39">
        <v>53</v>
      </c>
      <c r="L76" s="101">
        <v>95.91877364125025</v>
      </c>
      <c r="M76" s="102"/>
    </row>
    <row r="77" spans="1:13" ht="13.5" customHeight="1">
      <c r="A77" s="105" t="s">
        <v>23</v>
      </c>
      <c r="B77" s="104"/>
      <c r="C77" s="39">
        <v>103039</v>
      </c>
      <c r="D77" s="39">
        <v>44650</v>
      </c>
      <c r="E77" s="39">
        <v>154</v>
      </c>
      <c r="F77" s="39">
        <v>1470</v>
      </c>
      <c r="G77" s="39">
        <v>56765</v>
      </c>
      <c r="H77" s="101">
        <v>43.48256485408437</v>
      </c>
      <c r="I77" s="158"/>
      <c r="J77" s="39">
        <v>41812</v>
      </c>
      <c r="K77" s="39">
        <v>124</v>
      </c>
      <c r="L77" s="101">
        <v>93.5987858226944</v>
      </c>
      <c r="M77" s="102"/>
    </row>
    <row r="78" spans="1:13" ht="13.5" customHeight="1">
      <c r="A78" s="41"/>
      <c r="B78" s="41" t="s">
        <v>39</v>
      </c>
      <c r="C78" s="39">
        <v>5051</v>
      </c>
      <c r="D78" s="39">
        <v>788</v>
      </c>
      <c r="E78" s="39">
        <v>2</v>
      </c>
      <c r="F78" s="39">
        <v>8</v>
      </c>
      <c r="G78" s="39">
        <v>4253</v>
      </c>
      <c r="H78" s="101">
        <v>15.640467234211048</v>
      </c>
      <c r="I78" s="158"/>
      <c r="J78" s="39">
        <v>780</v>
      </c>
      <c r="K78" s="39">
        <v>3</v>
      </c>
      <c r="L78" s="101">
        <v>99.1139240506329</v>
      </c>
      <c r="M78" s="102"/>
    </row>
    <row r="79" spans="1:13" ht="13.5" customHeight="1">
      <c r="A79" s="17"/>
      <c r="B79" s="42" t="s">
        <v>47</v>
      </c>
      <c r="C79" s="39">
        <v>5244</v>
      </c>
      <c r="D79" s="39">
        <v>2504</v>
      </c>
      <c r="E79" s="39">
        <v>4</v>
      </c>
      <c r="F79" s="39">
        <v>206</v>
      </c>
      <c r="G79" s="39">
        <v>2530</v>
      </c>
      <c r="H79" s="101">
        <v>47.82608695652174</v>
      </c>
      <c r="I79" s="158"/>
      <c r="J79" s="39">
        <v>2024</v>
      </c>
      <c r="K79" s="39">
        <v>6</v>
      </c>
      <c r="L79" s="101">
        <v>80.94098883572569</v>
      </c>
      <c r="M79" s="102"/>
    </row>
    <row r="80" spans="1:13" ht="13.5" customHeight="1">
      <c r="A80" s="17"/>
      <c r="B80" s="42" t="s">
        <v>38</v>
      </c>
      <c r="C80" s="39">
        <v>22141</v>
      </c>
      <c r="D80" s="39">
        <v>15099</v>
      </c>
      <c r="E80" s="39">
        <v>3</v>
      </c>
      <c r="F80" s="39">
        <v>36</v>
      </c>
      <c r="G80" s="39">
        <v>7003</v>
      </c>
      <c r="H80" s="101">
        <v>68.20830134140283</v>
      </c>
      <c r="I80" s="158"/>
      <c r="J80" s="39">
        <v>15037</v>
      </c>
      <c r="K80" s="39">
        <v>14</v>
      </c>
      <c r="L80" s="101">
        <v>99.66229638458482</v>
      </c>
      <c r="M80" s="102"/>
    </row>
    <row r="81" spans="1:13" ht="13.5" customHeight="1">
      <c r="A81" s="17"/>
      <c r="B81" s="42" t="s">
        <v>40</v>
      </c>
      <c r="C81" s="39">
        <v>2933</v>
      </c>
      <c r="D81" s="39">
        <v>1996</v>
      </c>
      <c r="E81" s="39">
        <v>1</v>
      </c>
      <c r="F81" s="39">
        <v>9</v>
      </c>
      <c r="G81" s="39">
        <v>927</v>
      </c>
      <c r="H81" s="101">
        <v>68.08728264575521</v>
      </c>
      <c r="I81" s="158"/>
      <c r="J81" s="39">
        <v>1989</v>
      </c>
      <c r="K81" s="39">
        <v>0</v>
      </c>
      <c r="L81" s="101">
        <v>99.59939909864798</v>
      </c>
      <c r="M81" s="102"/>
    </row>
    <row r="82" spans="1:13" ht="13.5" customHeight="1">
      <c r="A82" s="17"/>
      <c r="B82" s="42" t="s">
        <v>41</v>
      </c>
      <c r="C82" s="39">
        <v>5755</v>
      </c>
      <c r="D82" s="39">
        <v>1414</v>
      </c>
      <c r="E82" s="39">
        <v>2</v>
      </c>
      <c r="F82" s="39">
        <v>49</v>
      </c>
      <c r="G82" s="39">
        <v>4290</v>
      </c>
      <c r="H82" s="101">
        <v>24.604691572545615</v>
      </c>
      <c r="I82" s="158"/>
      <c r="J82" s="39">
        <v>1105</v>
      </c>
      <c r="K82" s="39">
        <v>3</v>
      </c>
      <c r="L82" s="101">
        <v>78.24858757062147</v>
      </c>
      <c r="M82" s="102"/>
    </row>
    <row r="83" spans="1:13" ht="13.5" customHeight="1">
      <c r="A83" s="17"/>
      <c r="B83" s="42" t="s">
        <v>48</v>
      </c>
      <c r="C83" s="39">
        <v>1241</v>
      </c>
      <c r="D83" s="39">
        <v>913</v>
      </c>
      <c r="E83" s="39">
        <v>1</v>
      </c>
      <c r="F83" s="39">
        <v>22</v>
      </c>
      <c r="G83" s="39">
        <v>305</v>
      </c>
      <c r="H83" s="101">
        <v>73.65028203062046</v>
      </c>
      <c r="I83" s="158"/>
      <c r="J83" s="39">
        <v>862</v>
      </c>
      <c r="K83" s="39">
        <v>0</v>
      </c>
      <c r="L83" s="101">
        <v>94.31072210065645</v>
      </c>
      <c r="M83" s="102"/>
    </row>
    <row r="84" spans="1:13" ht="13.5" customHeight="1">
      <c r="A84" s="17"/>
      <c r="B84" s="42" t="s">
        <v>43</v>
      </c>
      <c r="C84" s="39">
        <v>4438</v>
      </c>
      <c r="D84" s="39">
        <v>686</v>
      </c>
      <c r="E84" s="39">
        <v>2</v>
      </c>
      <c r="F84" s="39">
        <v>22</v>
      </c>
      <c r="G84" s="39">
        <v>3728</v>
      </c>
      <c r="H84" s="101">
        <v>15.502478593961243</v>
      </c>
      <c r="I84" s="158"/>
      <c r="J84" s="39">
        <v>685</v>
      </c>
      <c r="K84" s="39">
        <v>1</v>
      </c>
      <c r="L84" s="101">
        <v>99.70930232558139</v>
      </c>
      <c r="M84" s="102"/>
    </row>
    <row r="85" spans="1:13" ht="13.5" customHeight="1">
      <c r="A85" s="17"/>
      <c r="B85" s="42" t="s">
        <v>42</v>
      </c>
      <c r="C85" s="39">
        <v>13509</v>
      </c>
      <c r="D85" s="39">
        <v>9906</v>
      </c>
      <c r="E85" s="39">
        <v>11</v>
      </c>
      <c r="F85" s="39">
        <v>108</v>
      </c>
      <c r="G85" s="39">
        <v>3484</v>
      </c>
      <c r="H85" s="101">
        <v>73.41031904656155</v>
      </c>
      <c r="I85" s="158"/>
      <c r="J85" s="39">
        <v>9839</v>
      </c>
      <c r="K85" s="39">
        <v>12</v>
      </c>
      <c r="L85" s="101">
        <v>99.33447615206211</v>
      </c>
      <c r="M85" s="102"/>
    </row>
    <row r="86" spans="1:13" ht="13.5" customHeight="1">
      <c r="A86" s="18"/>
      <c r="B86" s="44" t="s">
        <v>49</v>
      </c>
      <c r="C86" s="45">
        <v>42727</v>
      </c>
      <c r="D86" s="45">
        <v>11344</v>
      </c>
      <c r="E86" s="45">
        <v>128</v>
      </c>
      <c r="F86" s="45">
        <v>1010</v>
      </c>
      <c r="G86" s="45">
        <v>30245</v>
      </c>
      <c r="H86" s="97">
        <v>26.849533082126058</v>
      </c>
      <c r="I86" s="159"/>
      <c r="J86" s="45">
        <v>9491</v>
      </c>
      <c r="K86" s="45">
        <v>85</v>
      </c>
      <c r="L86" s="97">
        <v>83.47280334728033</v>
      </c>
      <c r="M86" s="98"/>
    </row>
    <row r="87" spans="2:13" ht="13.5" customHeight="1">
      <c r="B87" s="29"/>
      <c r="C87" s="29"/>
      <c r="D87" s="29"/>
      <c r="E87" s="29"/>
      <c r="F87" s="29"/>
      <c r="G87" s="29"/>
      <c r="H87" s="29"/>
      <c r="I87" s="29"/>
      <c r="J87" s="29"/>
      <c r="K87" s="29"/>
      <c r="L87" s="29"/>
      <c r="M87" s="29"/>
    </row>
    <row r="88" spans="2:13" ht="13.5" customHeight="1" thickBot="1">
      <c r="B88" s="29"/>
      <c r="C88" s="29"/>
      <c r="D88" s="29"/>
      <c r="E88" s="29"/>
      <c r="F88" s="29"/>
      <c r="G88" s="29"/>
      <c r="I88" s="30"/>
      <c r="J88" s="30"/>
      <c r="K88" s="30"/>
      <c r="L88" s="30"/>
      <c r="M88" s="30" t="s">
        <v>87</v>
      </c>
    </row>
    <row r="89" spans="1:13" ht="13.5" customHeight="1" thickTop="1">
      <c r="A89" s="5"/>
      <c r="B89" s="31"/>
      <c r="C89" s="117" t="s">
        <v>0</v>
      </c>
      <c r="D89" s="118"/>
      <c r="E89" s="118"/>
      <c r="F89" s="118"/>
      <c r="G89" s="118"/>
      <c r="H89" s="118"/>
      <c r="I89" s="119"/>
      <c r="J89" s="120" t="s">
        <v>1</v>
      </c>
      <c r="K89" s="121"/>
      <c r="L89" s="121"/>
      <c r="M89" s="121"/>
    </row>
    <row r="90" spans="1:13" ht="13.5" customHeight="1">
      <c r="A90" s="122" t="s">
        <v>2</v>
      </c>
      <c r="B90" s="123"/>
      <c r="C90" s="124" t="s">
        <v>3</v>
      </c>
      <c r="D90" s="155" t="s">
        <v>52</v>
      </c>
      <c r="E90" s="126" t="s">
        <v>75</v>
      </c>
      <c r="F90" s="128" t="s">
        <v>76</v>
      </c>
      <c r="G90" s="126" t="s">
        <v>77</v>
      </c>
      <c r="H90" s="130" t="s">
        <v>4</v>
      </c>
      <c r="I90" s="131"/>
      <c r="J90" s="7"/>
      <c r="K90" s="7"/>
      <c r="L90" s="134" t="s">
        <v>5</v>
      </c>
      <c r="M90" s="135"/>
    </row>
    <row r="91" spans="1:13" ht="13.5" customHeight="1">
      <c r="A91" s="122"/>
      <c r="B91" s="123"/>
      <c r="C91" s="125"/>
      <c r="D91" s="156"/>
      <c r="E91" s="127"/>
      <c r="F91" s="129"/>
      <c r="G91" s="127"/>
      <c r="H91" s="132"/>
      <c r="I91" s="133"/>
      <c r="J91" s="32" t="s">
        <v>78</v>
      </c>
      <c r="K91" s="32" t="s">
        <v>79</v>
      </c>
      <c r="L91" s="106" t="s">
        <v>8</v>
      </c>
      <c r="M91" s="107"/>
    </row>
    <row r="92" spans="1:13" ht="13.5" customHeight="1">
      <c r="A92" s="122"/>
      <c r="B92" s="123"/>
      <c r="C92" s="125"/>
      <c r="D92" s="156"/>
      <c r="E92" s="127"/>
      <c r="F92" s="129"/>
      <c r="G92" s="127"/>
      <c r="H92" s="33" t="s">
        <v>80</v>
      </c>
      <c r="I92" s="108" t="s">
        <v>81</v>
      </c>
      <c r="J92" s="34"/>
      <c r="K92" s="34"/>
      <c r="L92" s="33" t="s">
        <v>82</v>
      </c>
      <c r="M92" s="110" t="s">
        <v>81</v>
      </c>
    </row>
    <row r="93" spans="2:13" ht="13.5" customHeight="1">
      <c r="B93" s="35"/>
      <c r="C93" s="36" t="s">
        <v>12</v>
      </c>
      <c r="D93" s="36" t="s">
        <v>13</v>
      </c>
      <c r="E93" s="36" t="s">
        <v>14</v>
      </c>
      <c r="F93" s="37"/>
      <c r="G93" s="37"/>
      <c r="H93" s="38" t="s">
        <v>83</v>
      </c>
      <c r="I93" s="109"/>
      <c r="J93" s="36" t="s">
        <v>16</v>
      </c>
      <c r="K93" s="36" t="s">
        <v>17</v>
      </c>
      <c r="L93" s="33" t="s">
        <v>80</v>
      </c>
      <c r="M93" s="110"/>
    </row>
    <row r="94" spans="1:13" ht="13.5" customHeight="1">
      <c r="A94" s="111" t="s">
        <v>18</v>
      </c>
      <c r="B94" s="112"/>
      <c r="C94" s="39">
        <v>477777</v>
      </c>
      <c r="D94" s="40">
        <v>151238</v>
      </c>
      <c r="E94" s="40">
        <v>520</v>
      </c>
      <c r="F94" s="40">
        <v>6550</v>
      </c>
      <c r="G94" s="40">
        <v>319469</v>
      </c>
      <c r="H94" s="115">
        <v>31.76335403336703</v>
      </c>
      <c r="I94" s="157"/>
      <c r="J94" s="40">
        <v>141148</v>
      </c>
      <c r="K94" s="40">
        <v>495</v>
      </c>
      <c r="L94" s="115">
        <v>93.3347830097919</v>
      </c>
      <c r="M94" s="116"/>
    </row>
    <row r="95" spans="1:13" ht="13.5" customHeight="1">
      <c r="A95" s="105" t="s">
        <v>19</v>
      </c>
      <c r="B95" s="104"/>
      <c r="C95" s="39">
        <v>369443</v>
      </c>
      <c r="D95" s="39">
        <v>104617</v>
      </c>
      <c r="E95" s="39">
        <v>348</v>
      </c>
      <c r="F95" s="39">
        <v>4792</v>
      </c>
      <c r="G95" s="39">
        <v>259686</v>
      </c>
      <c r="H95" s="101">
        <v>28.411690030667792</v>
      </c>
      <c r="I95" s="158"/>
      <c r="J95" s="39">
        <v>97733</v>
      </c>
      <c r="K95" s="39">
        <v>371</v>
      </c>
      <c r="L95" s="101">
        <v>93.46353546420235</v>
      </c>
      <c r="M95" s="102"/>
    </row>
    <row r="96" spans="1:13" ht="13.5" customHeight="1">
      <c r="A96" s="17"/>
      <c r="B96" s="42" t="s">
        <v>84</v>
      </c>
      <c r="C96" s="39">
        <v>1690</v>
      </c>
      <c r="D96" s="39">
        <v>1013</v>
      </c>
      <c r="E96" s="39">
        <v>2</v>
      </c>
      <c r="F96" s="39">
        <v>13</v>
      </c>
      <c r="G96" s="39">
        <v>662</v>
      </c>
      <c r="H96" s="101">
        <v>60.05917159763314</v>
      </c>
      <c r="I96" s="158"/>
      <c r="J96" s="39">
        <v>1012</v>
      </c>
      <c r="K96" s="39">
        <v>0</v>
      </c>
      <c r="L96" s="101">
        <v>99.70443349753694</v>
      </c>
      <c r="M96" s="102"/>
    </row>
    <row r="97" spans="1:13" ht="13.5" customHeight="1">
      <c r="A97" s="17"/>
      <c r="B97" s="42" t="s">
        <v>85</v>
      </c>
      <c r="C97" s="39">
        <v>5338</v>
      </c>
      <c r="D97" s="39">
        <v>4054</v>
      </c>
      <c r="E97" s="39">
        <v>1</v>
      </c>
      <c r="F97" s="39">
        <v>10</v>
      </c>
      <c r="G97" s="39">
        <v>1273</v>
      </c>
      <c r="H97" s="101">
        <v>75.96478081678531</v>
      </c>
      <c r="I97" s="158"/>
      <c r="J97" s="39">
        <v>4003</v>
      </c>
      <c r="K97" s="39">
        <v>0</v>
      </c>
      <c r="L97" s="101">
        <v>98.71763255240445</v>
      </c>
      <c r="M97" s="102"/>
    </row>
    <row r="98" spans="1:13" ht="13.5" customHeight="1">
      <c r="A98" s="17"/>
      <c r="B98" s="42" t="s">
        <v>86</v>
      </c>
      <c r="C98" s="39">
        <v>33986</v>
      </c>
      <c r="D98" s="39">
        <v>15799</v>
      </c>
      <c r="E98" s="39">
        <v>39</v>
      </c>
      <c r="F98" s="39">
        <v>776</v>
      </c>
      <c r="G98" s="39">
        <v>17372</v>
      </c>
      <c r="H98" s="101">
        <v>46.60154181133408</v>
      </c>
      <c r="I98" s="158"/>
      <c r="J98" s="39">
        <v>14351</v>
      </c>
      <c r="K98" s="39">
        <v>68</v>
      </c>
      <c r="L98" s="101">
        <v>91.04053542113904</v>
      </c>
      <c r="M98" s="102"/>
    </row>
    <row r="99" spans="1:13" ht="13.5" customHeight="1">
      <c r="A99" s="17"/>
      <c r="B99" s="42" t="s">
        <v>25</v>
      </c>
      <c r="C99" s="39">
        <v>11690</v>
      </c>
      <c r="D99" s="39">
        <v>3379</v>
      </c>
      <c r="E99" s="39">
        <v>6</v>
      </c>
      <c r="F99" s="39">
        <v>450</v>
      </c>
      <c r="G99" s="39">
        <v>7855</v>
      </c>
      <c r="H99" s="101">
        <v>28.956372968349015</v>
      </c>
      <c r="I99" s="158"/>
      <c r="J99" s="39">
        <v>2521</v>
      </c>
      <c r="K99" s="39">
        <v>57</v>
      </c>
      <c r="L99" s="101">
        <v>76.15952732644017</v>
      </c>
      <c r="M99" s="102"/>
    </row>
    <row r="100" spans="1:13" ht="13.5" customHeight="1">
      <c r="A100" s="17"/>
      <c r="B100" s="42" t="s">
        <v>70</v>
      </c>
      <c r="C100" s="39">
        <v>8955</v>
      </c>
      <c r="D100" s="39">
        <v>5640</v>
      </c>
      <c r="E100" s="39">
        <v>11</v>
      </c>
      <c r="F100" s="39">
        <v>47</v>
      </c>
      <c r="G100" s="39">
        <v>3257</v>
      </c>
      <c r="H100" s="101">
        <v>63.10441094360692</v>
      </c>
      <c r="I100" s="158"/>
      <c r="J100" s="39">
        <v>5432</v>
      </c>
      <c r="K100" s="39">
        <v>5</v>
      </c>
      <c r="L100" s="101">
        <v>96.21305963546276</v>
      </c>
      <c r="M100" s="102"/>
    </row>
    <row r="101" spans="1:13" ht="13.5" customHeight="1">
      <c r="A101" s="17"/>
      <c r="B101" s="42" t="s">
        <v>71</v>
      </c>
      <c r="C101" s="39">
        <v>178230</v>
      </c>
      <c r="D101" s="39">
        <v>41047</v>
      </c>
      <c r="E101" s="39">
        <v>59</v>
      </c>
      <c r="F101" s="39">
        <v>1721</v>
      </c>
      <c r="G101" s="39">
        <v>135403</v>
      </c>
      <c r="H101" s="101">
        <v>23.063457330415755</v>
      </c>
      <c r="I101" s="158"/>
      <c r="J101" s="39">
        <v>38347</v>
      </c>
      <c r="K101" s="39">
        <v>79</v>
      </c>
      <c r="L101" s="101">
        <v>93.48027052011872</v>
      </c>
      <c r="M101" s="102"/>
    </row>
    <row r="102" spans="1:13" ht="13.5" customHeight="1">
      <c r="A102" s="17"/>
      <c r="B102" s="42" t="s">
        <v>26</v>
      </c>
      <c r="C102" s="39">
        <v>18026</v>
      </c>
      <c r="D102" s="39">
        <v>8657</v>
      </c>
      <c r="E102" s="39">
        <v>77</v>
      </c>
      <c r="F102" s="39">
        <v>130</v>
      </c>
      <c r="G102" s="39">
        <v>9162</v>
      </c>
      <c r="H102" s="101">
        <v>48.4522356596028</v>
      </c>
      <c r="I102" s="158"/>
      <c r="J102" s="39">
        <v>8585</v>
      </c>
      <c r="K102" s="39">
        <v>4</v>
      </c>
      <c r="L102" s="101">
        <v>98.33982138768033</v>
      </c>
      <c r="M102" s="102"/>
    </row>
    <row r="103" spans="1:13" ht="13.5" customHeight="1">
      <c r="A103" s="17"/>
      <c r="B103" s="42" t="s">
        <v>27</v>
      </c>
      <c r="C103" s="39">
        <v>52021</v>
      </c>
      <c r="D103" s="39">
        <v>1607</v>
      </c>
      <c r="E103" s="39">
        <v>39</v>
      </c>
      <c r="F103" s="39">
        <v>42</v>
      </c>
      <c r="G103" s="39">
        <v>50333</v>
      </c>
      <c r="H103" s="101">
        <v>3.1641068030218564</v>
      </c>
      <c r="I103" s="158"/>
      <c r="J103" s="39">
        <v>1532</v>
      </c>
      <c r="K103" s="39">
        <v>3</v>
      </c>
      <c r="L103" s="101">
        <v>93.25637910085054</v>
      </c>
      <c r="M103" s="102"/>
    </row>
    <row r="104" spans="1:13" ht="13.5" customHeight="1">
      <c r="A104" s="17"/>
      <c r="B104" s="42" t="s">
        <v>34</v>
      </c>
      <c r="C104" s="39">
        <v>3242</v>
      </c>
      <c r="D104" s="39">
        <v>1044</v>
      </c>
      <c r="E104" s="39">
        <v>2</v>
      </c>
      <c r="F104" s="39">
        <v>11</v>
      </c>
      <c r="G104" s="39">
        <v>2185</v>
      </c>
      <c r="H104" s="101">
        <v>32.264034546576184</v>
      </c>
      <c r="I104" s="158"/>
      <c r="J104" s="39">
        <v>1022</v>
      </c>
      <c r="K104" s="39">
        <v>1</v>
      </c>
      <c r="L104" s="101">
        <v>97.80114722753345</v>
      </c>
      <c r="M104" s="102"/>
    </row>
    <row r="105" spans="1:13" ht="13.5" customHeight="1">
      <c r="A105" s="17"/>
      <c r="B105" s="42" t="s">
        <v>45</v>
      </c>
      <c r="C105" s="39">
        <v>1779</v>
      </c>
      <c r="D105" s="39">
        <v>1233</v>
      </c>
      <c r="E105" s="39">
        <v>3</v>
      </c>
      <c r="F105" s="39">
        <v>4</v>
      </c>
      <c r="G105" s="39">
        <v>539</v>
      </c>
      <c r="H105" s="101">
        <v>69.47723440134908</v>
      </c>
      <c r="I105" s="158"/>
      <c r="J105" s="39">
        <v>1229</v>
      </c>
      <c r="K105" s="39">
        <v>2</v>
      </c>
      <c r="L105" s="101">
        <v>99.59546925566343</v>
      </c>
      <c r="M105" s="102"/>
    </row>
    <row r="106" spans="1:13" ht="13.5" customHeight="1">
      <c r="A106" s="17"/>
      <c r="B106" s="42" t="s">
        <v>28</v>
      </c>
      <c r="C106" s="39">
        <v>3034</v>
      </c>
      <c r="D106" s="39">
        <v>1988</v>
      </c>
      <c r="E106" s="39">
        <v>5</v>
      </c>
      <c r="F106" s="39">
        <v>28</v>
      </c>
      <c r="G106" s="39">
        <v>1013</v>
      </c>
      <c r="H106" s="101">
        <v>65.68885959129861</v>
      </c>
      <c r="I106" s="158"/>
      <c r="J106" s="39">
        <v>1946</v>
      </c>
      <c r="K106" s="39">
        <v>3</v>
      </c>
      <c r="L106" s="101">
        <v>97.7922729553437</v>
      </c>
      <c r="M106" s="102"/>
    </row>
    <row r="107" spans="1:13" ht="27" customHeight="1">
      <c r="A107" s="17"/>
      <c r="B107" s="43" t="s">
        <v>54</v>
      </c>
      <c r="C107" s="39">
        <v>2318</v>
      </c>
      <c r="D107" s="39">
        <v>1143</v>
      </c>
      <c r="E107" s="39">
        <v>0</v>
      </c>
      <c r="F107" s="39">
        <v>145</v>
      </c>
      <c r="G107" s="39">
        <v>1030</v>
      </c>
      <c r="H107" s="101">
        <v>49.309749784296805</v>
      </c>
      <c r="I107" s="158"/>
      <c r="J107" s="39">
        <v>959</v>
      </c>
      <c r="K107" s="39">
        <v>10</v>
      </c>
      <c r="L107" s="101">
        <v>84.77690288713912</v>
      </c>
      <c r="M107" s="102"/>
    </row>
    <row r="108" spans="1:13" ht="13.5" customHeight="1">
      <c r="A108" s="17"/>
      <c r="B108" s="42" t="s">
        <v>30</v>
      </c>
      <c r="C108" s="39">
        <v>1205</v>
      </c>
      <c r="D108" s="39">
        <v>829</v>
      </c>
      <c r="E108" s="39">
        <v>1</v>
      </c>
      <c r="F108" s="39">
        <v>19</v>
      </c>
      <c r="G108" s="39">
        <v>356</v>
      </c>
      <c r="H108" s="101">
        <v>68.87966804979253</v>
      </c>
      <c r="I108" s="158"/>
      <c r="J108" s="39">
        <v>824</v>
      </c>
      <c r="K108" s="39">
        <v>0</v>
      </c>
      <c r="L108" s="101">
        <v>99.27710843373494</v>
      </c>
      <c r="M108" s="102"/>
    </row>
    <row r="109" spans="1:13" ht="13.5" customHeight="1">
      <c r="A109" s="17"/>
      <c r="B109" s="42" t="s">
        <v>31</v>
      </c>
      <c r="C109" s="39">
        <v>312</v>
      </c>
      <c r="D109" s="39">
        <v>174</v>
      </c>
      <c r="E109" s="39">
        <v>17</v>
      </c>
      <c r="F109" s="39">
        <v>0</v>
      </c>
      <c r="G109" s="39">
        <v>121</v>
      </c>
      <c r="H109" s="101">
        <v>61.217948717948715</v>
      </c>
      <c r="I109" s="158"/>
      <c r="J109" s="39">
        <v>189</v>
      </c>
      <c r="K109" s="39">
        <v>0</v>
      </c>
      <c r="L109" s="101">
        <v>98.95287958115183</v>
      </c>
      <c r="M109" s="102"/>
    </row>
    <row r="110" spans="1:13" ht="13.5" customHeight="1">
      <c r="A110" s="17"/>
      <c r="B110" s="42" t="s">
        <v>35</v>
      </c>
      <c r="C110" s="39">
        <v>10106</v>
      </c>
      <c r="D110" s="39">
        <v>4133</v>
      </c>
      <c r="E110" s="39">
        <v>4</v>
      </c>
      <c r="F110" s="39">
        <v>323</v>
      </c>
      <c r="G110" s="39">
        <v>5646</v>
      </c>
      <c r="H110" s="101">
        <v>40.93607757767663</v>
      </c>
      <c r="I110" s="158"/>
      <c r="J110" s="39">
        <v>3695</v>
      </c>
      <c r="K110" s="39">
        <v>25</v>
      </c>
      <c r="L110" s="101">
        <v>89.92023205221176</v>
      </c>
      <c r="M110" s="102"/>
    </row>
    <row r="111" spans="1:13" ht="13.5" customHeight="1">
      <c r="A111" s="17"/>
      <c r="B111" s="42" t="s">
        <v>36</v>
      </c>
      <c r="C111" s="39">
        <v>10364</v>
      </c>
      <c r="D111" s="39">
        <v>3335</v>
      </c>
      <c r="E111" s="39">
        <v>6</v>
      </c>
      <c r="F111" s="39">
        <v>391</v>
      </c>
      <c r="G111" s="39">
        <v>6632</v>
      </c>
      <c r="H111" s="101">
        <v>32.236588189888074</v>
      </c>
      <c r="I111" s="158"/>
      <c r="J111" s="39">
        <v>2864</v>
      </c>
      <c r="K111" s="39">
        <v>40</v>
      </c>
      <c r="L111" s="101">
        <v>86.92008380724334</v>
      </c>
      <c r="M111" s="102"/>
    </row>
    <row r="112" spans="1:13" ht="13.5" customHeight="1">
      <c r="A112" s="17"/>
      <c r="B112" s="42" t="s">
        <v>32</v>
      </c>
      <c r="C112" s="39">
        <v>1380</v>
      </c>
      <c r="D112" s="39">
        <v>497</v>
      </c>
      <c r="E112" s="39">
        <v>2</v>
      </c>
      <c r="F112" s="39">
        <v>405</v>
      </c>
      <c r="G112" s="39">
        <v>476</v>
      </c>
      <c r="H112" s="101">
        <v>36.15942028985507</v>
      </c>
      <c r="I112" s="158"/>
      <c r="J112" s="39">
        <v>498</v>
      </c>
      <c r="K112" s="39">
        <v>0</v>
      </c>
      <c r="L112" s="101">
        <v>99.79959919839679</v>
      </c>
      <c r="M112" s="102"/>
    </row>
    <row r="113" spans="1:13" ht="13.5" customHeight="1">
      <c r="A113" s="17"/>
      <c r="B113" s="42" t="s">
        <v>37</v>
      </c>
      <c r="C113" s="39">
        <v>728</v>
      </c>
      <c r="D113" s="39">
        <v>179</v>
      </c>
      <c r="E113" s="39">
        <v>0</v>
      </c>
      <c r="F113" s="39">
        <v>0</v>
      </c>
      <c r="G113" s="39">
        <v>549</v>
      </c>
      <c r="H113" s="101">
        <v>24.587912087912088</v>
      </c>
      <c r="I113" s="158"/>
      <c r="J113" s="39">
        <v>179</v>
      </c>
      <c r="K113" s="39">
        <v>0</v>
      </c>
      <c r="L113" s="101">
        <v>100</v>
      </c>
      <c r="M113" s="102"/>
    </row>
    <row r="114" spans="1:13" ht="13.5" customHeight="1">
      <c r="A114" s="17"/>
      <c r="B114" s="43" t="s">
        <v>55</v>
      </c>
      <c r="C114" s="39">
        <v>2848</v>
      </c>
      <c r="D114" s="39">
        <v>1035</v>
      </c>
      <c r="E114" s="39">
        <v>19</v>
      </c>
      <c r="F114" s="39">
        <v>7</v>
      </c>
      <c r="G114" s="39">
        <v>1787</v>
      </c>
      <c r="H114" s="101">
        <v>37.008426966292134</v>
      </c>
      <c r="I114" s="158"/>
      <c r="J114" s="39">
        <v>1048</v>
      </c>
      <c r="K114" s="39">
        <v>0</v>
      </c>
      <c r="L114" s="101">
        <v>99.43074003795067</v>
      </c>
      <c r="M114" s="102"/>
    </row>
    <row r="115" spans="1:13" ht="13.5" customHeight="1">
      <c r="A115" s="17"/>
      <c r="B115" s="43" t="s">
        <v>44</v>
      </c>
      <c r="C115" s="39">
        <v>2062</v>
      </c>
      <c r="D115" s="39">
        <v>567</v>
      </c>
      <c r="E115" s="39">
        <v>14</v>
      </c>
      <c r="F115" s="39">
        <v>4</v>
      </c>
      <c r="G115" s="39">
        <v>1477</v>
      </c>
      <c r="H115" s="101">
        <v>28.176527643064983</v>
      </c>
      <c r="I115" s="158"/>
      <c r="J115" s="39">
        <v>573</v>
      </c>
      <c r="K115" s="39">
        <v>0</v>
      </c>
      <c r="L115" s="101">
        <v>98.62306368330465</v>
      </c>
      <c r="M115" s="102"/>
    </row>
    <row r="116" spans="1:13" ht="13.5" customHeight="1">
      <c r="A116" s="17"/>
      <c r="B116" s="43" t="s">
        <v>50</v>
      </c>
      <c r="C116" s="39">
        <v>492</v>
      </c>
      <c r="D116" s="39">
        <v>378</v>
      </c>
      <c r="E116" s="39">
        <v>0</v>
      </c>
      <c r="F116" s="39">
        <v>2</v>
      </c>
      <c r="G116" s="39">
        <v>112</v>
      </c>
      <c r="H116" s="101">
        <v>76.82926829268293</v>
      </c>
      <c r="I116" s="158"/>
      <c r="J116" s="39">
        <v>378</v>
      </c>
      <c r="K116" s="39">
        <v>0</v>
      </c>
      <c r="L116" s="101">
        <v>100</v>
      </c>
      <c r="M116" s="102"/>
    </row>
    <row r="117" spans="1:13" ht="13.5" customHeight="1">
      <c r="A117" s="17"/>
      <c r="B117" s="42" t="s">
        <v>33</v>
      </c>
      <c r="C117" s="39">
        <v>2904</v>
      </c>
      <c r="D117" s="39">
        <v>1888</v>
      </c>
      <c r="E117" s="39">
        <v>2</v>
      </c>
      <c r="F117" s="39">
        <v>82</v>
      </c>
      <c r="G117" s="39">
        <v>932</v>
      </c>
      <c r="H117" s="101">
        <v>65.08264462809917</v>
      </c>
      <c r="I117" s="158"/>
      <c r="J117" s="39">
        <v>1784</v>
      </c>
      <c r="K117" s="39">
        <v>9</v>
      </c>
      <c r="L117" s="101">
        <v>94.86772486772487</v>
      </c>
      <c r="M117" s="102"/>
    </row>
    <row r="118" spans="1:13" ht="13.5" customHeight="1">
      <c r="A118" s="17"/>
      <c r="B118" s="42" t="s">
        <v>72</v>
      </c>
      <c r="C118" s="39">
        <v>340</v>
      </c>
      <c r="D118" s="39">
        <v>172</v>
      </c>
      <c r="E118" s="39">
        <v>1</v>
      </c>
      <c r="F118" s="39">
        <v>9</v>
      </c>
      <c r="G118" s="39">
        <v>158</v>
      </c>
      <c r="H118" s="101">
        <v>50.88235294117647</v>
      </c>
      <c r="I118" s="158"/>
      <c r="J118" s="39">
        <v>171</v>
      </c>
      <c r="K118" s="39">
        <v>1</v>
      </c>
      <c r="L118" s="101">
        <v>99.42196531791907</v>
      </c>
      <c r="M118" s="102"/>
    </row>
    <row r="119" spans="1:13" ht="13.5" customHeight="1">
      <c r="A119" s="17"/>
      <c r="B119" s="42" t="s">
        <v>73</v>
      </c>
      <c r="C119" s="39">
        <v>16393</v>
      </c>
      <c r="D119" s="39">
        <v>4826</v>
      </c>
      <c r="E119" s="39">
        <v>38</v>
      </c>
      <c r="F119" s="39">
        <v>173</v>
      </c>
      <c r="G119" s="39">
        <v>11356</v>
      </c>
      <c r="H119" s="101">
        <v>29.671201122430304</v>
      </c>
      <c r="I119" s="158"/>
      <c r="J119" s="39">
        <v>4591</v>
      </c>
      <c r="K119" s="39">
        <v>64</v>
      </c>
      <c r="L119" s="101">
        <v>95.703125</v>
      </c>
      <c r="M119" s="102"/>
    </row>
    <row r="120" spans="1:13" ht="13.5" customHeight="1">
      <c r="A120" s="105" t="s">
        <v>23</v>
      </c>
      <c r="B120" s="104"/>
      <c r="C120" s="39">
        <v>108334</v>
      </c>
      <c r="D120" s="39">
        <v>46621</v>
      </c>
      <c r="E120" s="39">
        <v>172</v>
      </c>
      <c r="F120" s="39">
        <v>1758</v>
      </c>
      <c r="G120" s="39">
        <v>59783</v>
      </c>
      <c r="H120" s="101">
        <v>43.193272656783655</v>
      </c>
      <c r="I120" s="158"/>
      <c r="J120" s="39">
        <v>43415</v>
      </c>
      <c r="K120" s="39">
        <v>124</v>
      </c>
      <c r="L120" s="101">
        <v>93.04596841407903</v>
      </c>
      <c r="M120" s="102"/>
    </row>
    <row r="121" spans="1:13" ht="13.5" customHeight="1">
      <c r="A121" s="41"/>
      <c r="B121" s="41" t="s">
        <v>39</v>
      </c>
      <c r="C121" s="39">
        <v>1266</v>
      </c>
      <c r="D121" s="39">
        <v>219</v>
      </c>
      <c r="E121" s="39">
        <v>9</v>
      </c>
      <c r="F121" s="39">
        <v>3</v>
      </c>
      <c r="G121" s="39">
        <v>1035</v>
      </c>
      <c r="H121" s="101">
        <v>18.009478672985782</v>
      </c>
      <c r="I121" s="158"/>
      <c r="J121" s="39">
        <v>225</v>
      </c>
      <c r="K121" s="39">
        <v>0</v>
      </c>
      <c r="L121" s="101">
        <v>98.6842105263158</v>
      </c>
      <c r="M121" s="102"/>
    </row>
    <row r="122" spans="1:13" ht="13.5" customHeight="1">
      <c r="A122" s="17"/>
      <c r="B122" s="42" t="s">
        <v>47</v>
      </c>
      <c r="C122" s="39">
        <v>5489</v>
      </c>
      <c r="D122" s="39">
        <v>2601</v>
      </c>
      <c r="E122" s="39">
        <v>9</v>
      </c>
      <c r="F122" s="39">
        <v>221</v>
      </c>
      <c r="G122" s="39">
        <v>2658</v>
      </c>
      <c r="H122" s="101">
        <v>47.54964474403352</v>
      </c>
      <c r="I122" s="158"/>
      <c r="J122" s="39">
        <v>2011</v>
      </c>
      <c r="K122" s="39">
        <v>16</v>
      </c>
      <c r="L122" s="101">
        <v>77.66283524904215</v>
      </c>
      <c r="M122" s="102"/>
    </row>
    <row r="123" spans="1:13" ht="13.5" customHeight="1">
      <c r="A123" s="17"/>
      <c r="B123" s="42" t="s">
        <v>38</v>
      </c>
      <c r="C123" s="39">
        <v>20396</v>
      </c>
      <c r="D123" s="39">
        <v>14000</v>
      </c>
      <c r="E123" s="39">
        <v>7</v>
      </c>
      <c r="F123" s="39">
        <v>39</v>
      </c>
      <c r="G123" s="39">
        <v>6350</v>
      </c>
      <c r="H123" s="101">
        <v>68.67523043734066</v>
      </c>
      <c r="I123" s="158"/>
      <c r="J123" s="39">
        <v>13977</v>
      </c>
      <c r="K123" s="39">
        <v>4</v>
      </c>
      <c r="L123" s="101">
        <v>99.8143785250232</v>
      </c>
      <c r="M123" s="102"/>
    </row>
    <row r="124" spans="1:13" ht="13.5" customHeight="1">
      <c r="A124" s="17"/>
      <c r="B124" s="42" t="s">
        <v>40</v>
      </c>
      <c r="C124" s="39">
        <v>3198</v>
      </c>
      <c r="D124" s="39">
        <v>2214</v>
      </c>
      <c r="E124" s="39">
        <v>0</v>
      </c>
      <c r="F124" s="39">
        <v>23</v>
      </c>
      <c r="G124" s="39">
        <v>961</v>
      </c>
      <c r="H124" s="101">
        <v>69.23076923076923</v>
      </c>
      <c r="I124" s="158"/>
      <c r="J124" s="39">
        <v>2203</v>
      </c>
      <c r="K124" s="39">
        <v>1</v>
      </c>
      <c r="L124" s="101">
        <v>99.54832881662149</v>
      </c>
      <c r="M124" s="102"/>
    </row>
    <row r="125" spans="1:13" ht="13.5" customHeight="1">
      <c r="A125" s="17"/>
      <c r="B125" s="42" t="s">
        <v>41</v>
      </c>
      <c r="C125" s="39">
        <v>5505</v>
      </c>
      <c r="D125" s="39">
        <v>1273</v>
      </c>
      <c r="E125" s="39">
        <v>9</v>
      </c>
      <c r="F125" s="39">
        <v>31</v>
      </c>
      <c r="G125" s="39">
        <v>4192</v>
      </c>
      <c r="H125" s="101">
        <v>23.28792007266122</v>
      </c>
      <c r="I125" s="158"/>
      <c r="J125" s="39">
        <v>1000</v>
      </c>
      <c r="K125" s="39">
        <v>2</v>
      </c>
      <c r="L125" s="101">
        <v>78.1591263650546</v>
      </c>
      <c r="M125" s="102"/>
    </row>
    <row r="126" spans="1:13" ht="13.5" customHeight="1">
      <c r="A126" s="17"/>
      <c r="B126" s="42" t="s">
        <v>48</v>
      </c>
      <c r="C126" s="39">
        <v>1123</v>
      </c>
      <c r="D126" s="39">
        <v>840</v>
      </c>
      <c r="E126" s="39">
        <v>0</v>
      </c>
      <c r="F126" s="39">
        <v>18</v>
      </c>
      <c r="G126" s="39">
        <v>265</v>
      </c>
      <c r="H126" s="101">
        <v>74.79964381121994</v>
      </c>
      <c r="I126" s="158"/>
      <c r="J126" s="39">
        <v>789</v>
      </c>
      <c r="K126" s="39">
        <v>0</v>
      </c>
      <c r="L126" s="101">
        <v>93.92857142857143</v>
      </c>
      <c r="M126" s="102"/>
    </row>
    <row r="127" spans="1:13" ht="13.5" customHeight="1">
      <c r="A127" s="17"/>
      <c r="B127" s="42" t="s">
        <v>43</v>
      </c>
      <c r="C127" s="39">
        <v>5035</v>
      </c>
      <c r="D127" s="39">
        <v>728</v>
      </c>
      <c r="E127" s="39">
        <v>4</v>
      </c>
      <c r="F127" s="39">
        <v>19</v>
      </c>
      <c r="G127" s="39">
        <v>4284</v>
      </c>
      <c r="H127" s="101">
        <v>14.538232373386295</v>
      </c>
      <c r="I127" s="158"/>
      <c r="J127" s="39">
        <v>720</v>
      </c>
      <c r="K127" s="39">
        <v>0</v>
      </c>
      <c r="L127" s="101">
        <v>98.36065573770492</v>
      </c>
      <c r="M127" s="102"/>
    </row>
    <row r="128" spans="1:13" ht="13.5" customHeight="1">
      <c r="A128" s="17"/>
      <c r="B128" s="42" t="s">
        <v>42</v>
      </c>
      <c r="C128" s="39">
        <v>14640</v>
      </c>
      <c r="D128" s="39">
        <v>11657</v>
      </c>
      <c r="E128" s="39">
        <v>4</v>
      </c>
      <c r="F128" s="39">
        <v>305</v>
      </c>
      <c r="G128" s="39">
        <v>2674</v>
      </c>
      <c r="H128" s="101">
        <v>79.65163934426229</v>
      </c>
      <c r="I128" s="158"/>
      <c r="J128" s="39">
        <v>11599</v>
      </c>
      <c r="K128" s="39">
        <v>2</v>
      </c>
      <c r="L128" s="101">
        <v>99.4854643684075</v>
      </c>
      <c r="M128" s="102"/>
    </row>
    <row r="129" spans="1:13" ht="13.5" customHeight="1">
      <c r="A129" s="18"/>
      <c r="B129" s="44" t="s">
        <v>49</v>
      </c>
      <c r="C129" s="45">
        <v>51682</v>
      </c>
      <c r="D129" s="45">
        <v>13089</v>
      </c>
      <c r="E129" s="45">
        <v>130</v>
      </c>
      <c r="F129" s="45">
        <v>1099</v>
      </c>
      <c r="G129" s="45">
        <v>37364</v>
      </c>
      <c r="H129" s="97">
        <v>25.577570527456366</v>
      </c>
      <c r="I129" s="159"/>
      <c r="J129" s="45">
        <v>10891</v>
      </c>
      <c r="K129" s="45">
        <v>99</v>
      </c>
      <c r="L129" s="97">
        <v>83.13790755730388</v>
      </c>
      <c r="M129" s="98"/>
    </row>
    <row r="130" spans="3:13" ht="13.5" customHeight="1">
      <c r="C130" s="29"/>
      <c r="D130" s="29"/>
      <c r="E130" s="29"/>
      <c r="F130" s="29"/>
      <c r="G130" s="29"/>
      <c r="H130" s="29"/>
      <c r="I130" s="29"/>
      <c r="J130" s="29"/>
      <c r="K130" s="29"/>
      <c r="L130" s="29"/>
      <c r="M130" s="29"/>
    </row>
    <row r="131" spans="2:13" ht="13.5" customHeight="1" thickBot="1">
      <c r="B131" s="29"/>
      <c r="C131" s="29"/>
      <c r="D131" s="29"/>
      <c r="E131" s="29"/>
      <c r="F131" s="29"/>
      <c r="G131" s="29"/>
      <c r="I131" s="30"/>
      <c r="J131" s="30"/>
      <c r="K131" s="30"/>
      <c r="L131" s="30"/>
      <c r="M131" s="30" t="s">
        <v>88</v>
      </c>
    </row>
    <row r="132" spans="1:13" ht="13.5" customHeight="1" thickTop="1">
      <c r="A132" s="5"/>
      <c r="B132" s="31"/>
      <c r="C132" s="117" t="s">
        <v>0</v>
      </c>
      <c r="D132" s="118"/>
      <c r="E132" s="118"/>
      <c r="F132" s="118"/>
      <c r="G132" s="118"/>
      <c r="H132" s="118"/>
      <c r="I132" s="119"/>
      <c r="J132" s="120" t="s">
        <v>1</v>
      </c>
      <c r="K132" s="121"/>
      <c r="L132" s="121"/>
      <c r="M132" s="121"/>
    </row>
    <row r="133" spans="1:13" ht="13.5" customHeight="1">
      <c r="A133" s="122" t="s">
        <v>2</v>
      </c>
      <c r="B133" s="123"/>
      <c r="C133" s="124" t="s">
        <v>3</v>
      </c>
      <c r="D133" s="155" t="s">
        <v>52</v>
      </c>
      <c r="E133" s="126" t="s">
        <v>75</v>
      </c>
      <c r="F133" s="128" t="s">
        <v>76</v>
      </c>
      <c r="G133" s="126" t="s">
        <v>77</v>
      </c>
      <c r="H133" s="130" t="s">
        <v>4</v>
      </c>
      <c r="I133" s="131"/>
      <c r="J133" s="7"/>
      <c r="K133" s="7"/>
      <c r="L133" s="134" t="s">
        <v>5</v>
      </c>
      <c r="M133" s="135"/>
    </row>
    <row r="134" spans="1:13" ht="13.5" customHeight="1">
      <c r="A134" s="122"/>
      <c r="B134" s="123"/>
      <c r="C134" s="125"/>
      <c r="D134" s="156"/>
      <c r="E134" s="127"/>
      <c r="F134" s="129"/>
      <c r="G134" s="127"/>
      <c r="H134" s="132"/>
      <c r="I134" s="133"/>
      <c r="J134" s="32" t="s">
        <v>78</v>
      </c>
      <c r="K134" s="32" t="s">
        <v>79</v>
      </c>
      <c r="L134" s="106" t="s">
        <v>8</v>
      </c>
      <c r="M134" s="107"/>
    </row>
    <row r="135" spans="1:13" ht="13.5" customHeight="1">
      <c r="A135" s="122"/>
      <c r="B135" s="123"/>
      <c r="C135" s="125"/>
      <c r="D135" s="156"/>
      <c r="E135" s="127"/>
      <c r="F135" s="129"/>
      <c r="G135" s="127"/>
      <c r="H135" s="33" t="s">
        <v>80</v>
      </c>
      <c r="I135" s="108" t="s">
        <v>81</v>
      </c>
      <c r="J135" s="34"/>
      <c r="K135" s="34"/>
      <c r="L135" s="33" t="s">
        <v>82</v>
      </c>
      <c r="M135" s="110" t="s">
        <v>81</v>
      </c>
    </row>
    <row r="136" spans="2:13" ht="13.5" customHeight="1">
      <c r="B136" s="35"/>
      <c r="C136" s="36" t="s">
        <v>12</v>
      </c>
      <c r="D136" s="36" t="s">
        <v>13</v>
      </c>
      <c r="E136" s="36" t="s">
        <v>14</v>
      </c>
      <c r="F136" s="37"/>
      <c r="G136" s="37"/>
      <c r="H136" s="38" t="s">
        <v>83</v>
      </c>
      <c r="I136" s="109"/>
      <c r="J136" s="36" t="s">
        <v>16</v>
      </c>
      <c r="K136" s="36" t="s">
        <v>17</v>
      </c>
      <c r="L136" s="33" t="s">
        <v>80</v>
      </c>
      <c r="M136" s="110"/>
    </row>
    <row r="137" spans="1:13" ht="13.5" customHeight="1">
      <c r="A137" s="111" t="s">
        <v>18</v>
      </c>
      <c r="B137" s="112"/>
      <c r="C137" s="39">
        <v>481536</v>
      </c>
      <c r="D137" s="40">
        <v>152298</v>
      </c>
      <c r="E137" s="40">
        <v>512</v>
      </c>
      <c r="F137" s="40">
        <v>7098</v>
      </c>
      <c r="G137" s="40">
        <v>321628</v>
      </c>
      <c r="H137" s="115">
        <v>31.733868288144606</v>
      </c>
      <c r="I137" s="157"/>
      <c r="J137" s="40">
        <v>141775</v>
      </c>
      <c r="K137" s="40">
        <v>497</v>
      </c>
      <c r="L137" s="115">
        <v>93.10385445978667</v>
      </c>
      <c r="M137" s="116"/>
    </row>
    <row r="138" spans="1:13" ht="13.5" customHeight="1">
      <c r="A138" s="105" t="s">
        <v>19</v>
      </c>
      <c r="B138" s="104"/>
      <c r="C138" s="39">
        <v>367620</v>
      </c>
      <c r="D138" s="39">
        <v>104020</v>
      </c>
      <c r="E138" s="39">
        <v>358</v>
      </c>
      <c r="F138" s="39">
        <v>5177</v>
      </c>
      <c r="G138" s="39">
        <v>258065</v>
      </c>
      <c r="H138" s="101">
        <v>28.392905717860835</v>
      </c>
      <c r="I138" s="158"/>
      <c r="J138" s="39">
        <v>96927</v>
      </c>
      <c r="K138" s="39">
        <v>389</v>
      </c>
      <c r="L138" s="101">
        <v>93.23420644197053</v>
      </c>
      <c r="M138" s="102"/>
    </row>
    <row r="139" spans="1:13" ht="13.5" customHeight="1">
      <c r="A139" s="17"/>
      <c r="B139" s="42" t="s">
        <v>84</v>
      </c>
      <c r="C139" s="39">
        <v>1561</v>
      </c>
      <c r="D139" s="39">
        <v>944</v>
      </c>
      <c r="E139" s="39">
        <v>0</v>
      </c>
      <c r="F139" s="39">
        <v>7</v>
      </c>
      <c r="G139" s="39">
        <v>610</v>
      </c>
      <c r="H139" s="101">
        <v>60.474055092889174</v>
      </c>
      <c r="I139" s="158"/>
      <c r="J139" s="39">
        <v>944</v>
      </c>
      <c r="K139" s="39">
        <v>0</v>
      </c>
      <c r="L139" s="101">
        <v>100</v>
      </c>
      <c r="M139" s="102"/>
    </row>
    <row r="140" spans="1:13" ht="13.5" customHeight="1">
      <c r="A140" s="17"/>
      <c r="B140" s="42" t="s">
        <v>85</v>
      </c>
      <c r="C140" s="39">
        <v>4885</v>
      </c>
      <c r="D140" s="39">
        <v>3768</v>
      </c>
      <c r="E140" s="39">
        <v>1</v>
      </c>
      <c r="F140" s="39">
        <v>15</v>
      </c>
      <c r="G140" s="39">
        <v>1101</v>
      </c>
      <c r="H140" s="101">
        <v>77.15455475946776</v>
      </c>
      <c r="I140" s="158"/>
      <c r="J140" s="39">
        <v>3732</v>
      </c>
      <c r="K140" s="39">
        <v>3</v>
      </c>
      <c r="L140" s="101">
        <v>99.09790395330327</v>
      </c>
      <c r="M140" s="102"/>
    </row>
    <row r="141" spans="1:13" ht="13.5" customHeight="1">
      <c r="A141" s="17"/>
      <c r="B141" s="42" t="s">
        <v>86</v>
      </c>
      <c r="C141" s="39">
        <v>33044</v>
      </c>
      <c r="D141" s="39">
        <v>15266</v>
      </c>
      <c r="E141" s="39">
        <v>29</v>
      </c>
      <c r="F141" s="39">
        <v>820</v>
      </c>
      <c r="G141" s="39">
        <v>16929</v>
      </c>
      <c r="H141" s="101">
        <v>46.28676915627648</v>
      </c>
      <c r="I141" s="158"/>
      <c r="J141" s="39">
        <v>13753</v>
      </c>
      <c r="K141" s="39">
        <v>57</v>
      </c>
      <c r="L141" s="101">
        <v>90.29094475318732</v>
      </c>
      <c r="M141" s="102"/>
    </row>
    <row r="142" spans="1:13" ht="13.5" customHeight="1">
      <c r="A142" s="17"/>
      <c r="B142" s="42" t="s">
        <v>25</v>
      </c>
      <c r="C142" s="39">
        <v>12588</v>
      </c>
      <c r="D142" s="39">
        <v>3806</v>
      </c>
      <c r="E142" s="39">
        <v>7</v>
      </c>
      <c r="F142" s="39">
        <v>541</v>
      </c>
      <c r="G142" s="39">
        <v>8234</v>
      </c>
      <c r="H142" s="101">
        <v>30.290753098188752</v>
      </c>
      <c r="I142" s="158"/>
      <c r="J142" s="39">
        <v>2842</v>
      </c>
      <c r="K142" s="39">
        <v>63</v>
      </c>
      <c r="L142" s="101">
        <v>76.18672960923158</v>
      </c>
      <c r="M142" s="102"/>
    </row>
    <row r="143" spans="1:13" ht="13.5" customHeight="1">
      <c r="A143" s="17"/>
      <c r="B143" s="42" t="s">
        <v>70</v>
      </c>
      <c r="C143" s="39">
        <v>8305</v>
      </c>
      <c r="D143" s="39">
        <v>5356</v>
      </c>
      <c r="E143" s="39">
        <v>8</v>
      </c>
      <c r="F143" s="39">
        <v>42</v>
      </c>
      <c r="G143" s="39">
        <v>2899</v>
      </c>
      <c r="H143" s="101">
        <v>64.58759783263095</v>
      </c>
      <c r="I143" s="158"/>
      <c r="J143" s="39">
        <v>5165</v>
      </c>
      <c r="K143" s="39">
        <v>3</v>
      </c>
      <c r="L143" s="101">
        <v>96.34601043997017</v>
      </c>
      <c r="M143" s="102"/>
    </row>
    <row r="144" spans="1:13" ht="13.5" customHeight="1">
      <c r="A144" s="17"/>
      <c r="B144" s="42" t="s">
        <v>71</v>
      </c>
      <c r="C144" s="39">
        <v>181143</v>
      </c>
      <c r="D144" s="39">
        <v>40144</v>
      </c>
      <c r="E144" s="39">
        <v>62</v>
      </c>
      <c r="F144" s="39">
        <v>1815</v>
      </c>
      <c r="G144" s="39">
        <v>139122</v>
      </c>
      <c r="H144" s="101">
        <v>22.195723820407082</v>
      </c>
      <c r="I144" s="158"/>
      <c r="J144" s="39">
        <v>37444</v>
      </c>
      <c r="K144" s="39">
        <v>81</v>
      </c>
      <c r="L144" s="101">
        <v>93.33184101875342</v>
      </c>
      <c r="M144" s="102"/>
    </row>
    <row r="145" spans="1:13" ht="13.5" customHeight="1">
      <c r="A145" s="17"/>
      <c r="B145" s="42" t="s">
        <v>26</v>
      </c>
      <c r="C145" s="39">
        <v>18516</v>
      </c>
      <c r="D145" s="39">
        <v>8820</v>
      </c>
      <c r="E145" s="39">
        <v>97</v>
      </c>
      <c r="F145" s="39">
        <v>138</v>
      </c>
      <c r="G145" s="39">
        <v>9461</v>
      </c>
      <c r="H145" s="101">
        <v>48.158349535536836</v>
      </c>
      <c r="I145" s="158"/>
      <c r="J145" s="39">
        <v>8807</v>
      </c>
      <c r="K145" s="39">
        <v>7</v>
      </c>
      <c r="L145" s="101">
        <v>98.84490299428059</v>
      </c>
      <c r="M145" s="102"/>
    </row>
    <row r="146" spans="1:13" ht="13.5" customHeight="1">
      <c r="A146" s="17"/>
      <c r="B146" s="42" t="s">
        <v>27</v>
      </c>
      <c r="C146" s="39">
        <v>46902</v>
      </c>
      <c r="D146" s="39">
        <v>1748</v>
      </c>
      <c r="E146" s="39">
        <v>51</v>
      </c>
      <c r="F146" s="39">
        <v>42</v>
      </c>
      <c r="G146" s="39">
        <v>45061</v>
      </c>
      <c r="H146" s="101">
        <v>3.8356573280457127</v>
      </c>
      <c r="I146" s="158"/>
      <c r="J146" s="39">
        <v>1689</v>
      </c>
      <c r="K146" s="39">
        <v>3</v>
      </c>
      <c r="L146" s="101">
        <v>94.05225125069484</v>
      </c>
      <c r="M146" s="102"/>
    </row>
    <row r="147" spans="1:13" ht="13.5" customHeight="1">
      <c r="A147" s="17"/>
      <c r="B147" s="42" t="s">
        <v>34</v>
      </c>
      <c r="C147" s="39">
        <v>3162</v>
      </c>
      <c r="D147" s="39">
        <v>1026</v>
      </c>
      <c r="E147" s="39">
        <v>1</v>
      </c>
      <c r="F147" s="39">
        <v>12</v>
      </c>
      <c r="G147" s="39">
        <v>2123</v>
      </c>
      <c r="H147" s="101">
        <v>32.47944339025933</v>
      </c>
      <c r="I147" s="158"/>
      <c r="J147" s="39">
        <v>996</v>
      </c>
      <c r="K147" s="39">
        <v>3</v>
      </c>
      <c r="L147" s="101">
        <v>97.27361246348589</v>
      </c>
      <c r="M147" s="102"/>
    </row>
    <row r="148" spans="1:13" ht="13.5" customHeight="1">
      <c r="A148" s="17"/>
      <c r="B148" s="42" t="s">
        <v>45</v>
      </c>
      <c r="C148" s="39">
        <v>1704</v>
      </c>
      <c r="D148" s="39">
        <v>1201</v>
      </c>
      <c r="E148" s="39">
        <v>4</v>
      </c>
      <c r="F148" s="39">
        <v>5</v>
      </c>
      <c r="G148" s="39">
        <v>494</v>
      </c>
      <c r="H148" s="101">
        <v>70.71596244131456</v>
      </c>
      <c r="I148" s="158"/>
      <c r="J148" s="39">
        <v>1202</v>
      </c>
      <c r="K148" s="39">
        <v>1</v>
      </c>
      <c r="L148" s="101">
        <v>99.83402489626556</v>
      </c>
      <c r="M148" s="102"/>
    </row>
    <row r="149" spans="1:13" ht="13.5" customHeight="1">
      <c r="A149" s="17"/>
      <c r="B149" s="42" t="s">
        <v>28</v>
      </c>
      <c r="C149" s="39">
        <v>3130</v>
      </c>
      <c r="D149" s="39">
        <v>2013</v>
      </c>
      <c r="E149" s="39">
        <v>5</v>
      </c>
      <c r="F149" s="39">
        <v>33</v>
      </c>
      <c r="G149" s="39">
        <v>1079</v>
      </c>
      <c r="H149" s="101">
        <v>64.47284345047923</v>
      </c>
      <c r="I149" s="158"/>
      <c r="J149" s="39">
        <v>1974</v>
      </c>
      <c r="K149" s="39">
        <v>6</v>
      </c>
      <c r="L149" s="101">
        <v>98.1169474727453</v>
      </c>
      <c r="M149" s="102"/>
    </row>
    <row r="150" spans="1:13" ht="29.25" customHeight="1">
      <c r="A150" s="17"/>
      <c r="B150" s="43" t="s">
        <v>54</v>
      </c>
      <c r="C150" s="39">
        <v>2729</v>
      </c>
      <c r="D150" s="39">
        <v>1468</v>
      </c>
      <c r="E150" s="39">
        <v>2</v>
      </c>
      <c r="F150" s="39">
        <v>117</v>
      </c>
      <c r="G150" s="39">
        <v>1142</v>
      </c>
      <c r="H150" s="101">
        <v>53.8658849395383</v>
      </c>
      <c r="I150" s="158"/>
      <c r="J150" s="39">
        <v>1269</v>
      </c>
      <c r="K150" s="39">
        <v>5</v>
      </c>
      <c r="L150" s="101">
        <v>86.66666666666667</v>
      </c>
      <c r="M150" s="102"/>
    </row>
    <row r="151" spans="1:13" ht="13.5" customHeight="1">
      <c r="A151" s="17"/>
      <c r="B151" s="42" t="s">
        <v>30</v>
      </c>
      <c r="C151" s="39">
        <v>1115</v>
      </c>
      <c r="D151" s="39">
        <v>728</v>
      </c>
      <c r="E151" s="39">
        <v>1</v>
      </c>
      <c r="F151" s="39">
        <v>19</v>
      </c>
      <c r="G151" s="39">
        <v>367</v>
      </c>
      <c r="H151" s="101">
        <v>65.38116591928251</v>
      </c>
      <c r="I151" s="158"/>
      <c r="J151" s="39">
        <v>726</v>
      </c>
      <c r="K151" s="39">
        <v>0</v>
      </c>
      <c r="L151" s="101">
        <v>99.58847736625515</v>
      </c>
      <c r="M151" s="102"/>
    </row>
    <row r="152" spans="1:13" ht="13.5" customHeight="1">
      <c r="A152" s="17"/>
      <c r="B152" s="42" t="s">
        <v>31</v>
      </c>
      <c r="C152" s="39">
        <v>332</v>
      </c>
      <c r="D152" s="39">
        <v>193</v>
      </c>
      <c r="E152" s="39">
        <v>9</v>
      </c>
      <c r="F152" s="39">
        <v>0</v>
      </c>
      <c r="G152" s="39">
        <v>130</v>
      </c>
      <c r="H152" s="101">
        <v>60.8433734939759</v>
      </c>
      <c r="I152" s="158"/>
      <c r="J152" s="39">
        <v>199</v>
      </c>
      <c r="K152" s="39">
        <v>2</v>
      </c>
      <c r="L152" s="101">
        <v>99.5049504950495</v>
      </c>
      <c r="M152" s="102"/>
    </row>
    <row r="153" spans="1:13" ht="13.5" customHeight="1">
      <c r="A153" s="17"/>
      <c r="B153" s="42" t="s">
        <v>35</v>
      </c>
      <c r="C153" s="39">
        <v>10099</v>
      </c>
      <c r="D153" s="39">
        <v>4054</v>
      </c>
      <c r="E153" s="39">
        <v>4</v>
      </c>
      <c r="F153" s="39">
        <v>383</v>
      </c>
      <c r="G153" s="39">
        <v>5658</v>
      </c>
      <c r="H153" s="101">
        <v>40.18219625705515</v>
      </c>
      <c r="I153" s="158"/>
      <c r="J153" s="39">
        <v>3631</v>
      </c>
      <c r="K153" s="39">
        <v>23</v>
      </c>
      <c r="L153" s="101">
        <v>90.04435682602268</v>
      </c>
      <c r="M153" s="102"/>
    </row>
    <row r="154" spans="1:13" ht="13.5" customHeight="1">
      <c r="A154" s="17"/>
      <c r="B154" s="42" t="s">
        <v>36</v>
      </c>
      <c r="C154" s="39">
        <v>11221</v>
      </c>
      <c r="D154" s="39">
        <v>3577</v>
      </c>
      <c r="E154" s="39">
        <v>3</v>
      </c>
      <c r="F154" s="39">
        <v>473</v>
      </c>
      <c r="G154" s="39">
        <v>7168</v>
      </c>
      <c r="H154" s="101">
        <v>31.904464842705643</v>
      </c>
      <c r="I154" s="158"/>
      <c r="J154" s="39">
        <v>3036</v>
      </c>
      <c r="K154" s="39">
        <v>48</v>
      </c>
      <c r="L154" s="101">
        <v>86.14525139664805</v>
      </c>
      <c r="M154" s="102"/>
    </row>
    <row r="155" spans="1:13" ht="13.5" customHeight="1">
      <c r="A155" s="17"/>
      <c r="B155" s="42" t="s">
        <v>32</v>
      </c>
      <c r="C155" s="39">
        <v>1376</v>
      </c>
      <c r="D155" s="39">
        <v>439</v>
      </c>
      <c r="E155" s="39">
        <v>0</v>
      </c>
      <c r="F155" s="39">
        <v>403</v>
      </c>
      <c r="G155" s="39">
        <v>534</v>
      </c>
      <c r="H155" s="101">
        <v>31.90406976744186</v>
      </c>
      <c r="I155" s="158"/>
      <c r="J155" s="39">
        <v>435</v>
      </c>
      <c r="K155" s="39">
        <v>1</v>
      </c>
      <c r="L155" s="101">
        <v>99.31662870159454</v>
      </c>
      <c r="M155" s="102"/>
    </row>
    <row r="156" spans="1:13" ht="13.5" customHeight="1">
      <c r="A156" s="17"/>
      <c r="B156" s="42" t="s">
        <v>37</v>
      </c>
      <c r="C156" s="39">
        <v>881</v>
      </c>
      <c r="D156" s="39">
        <v>301</v>
      </c>
      <c r="E156" s="39">
        <v>1</v>
      </c>
      <c r="F156" s="39">
        <v>0</v>
      </c>
      <c r="G156" s="39">
        <v>579</v>
      </c>
      <c r="H156" s="101">
        <v>34.279228149829734</v>
      </c>
      <c r="I156" s="158"/>
      <c r="J156" s="39">
        <v>297</v>
      </c>
      <c r="K156" s="39">
        <v>0</v>
      </c>
      <c r="L156" s="101">
        <v>98.34437086092716</v>
      </c>
      <c r="M156" s="102"/>
    </row>
    <row r="157" spans="1:13" ht="13.5" customHeight="1">
      <c r="A157" s="17"/>
      <c r="B157" s="43" t="s">
        <v>55</v>
      </c>
      <c r="C157" s="39">
        <v>2664</v>
      </c>
      <c r="D157" s="39">
        <v>1137</v>
      </c>
      <c r="E157" s="39">
        <v>17</v>
      </c>
      <c r="F157" s="39">
        <v>8</v>
      </c>
      <c r="G157" s="39">
        <v>1502</v>
      </c>
      <c r="H157" s="101">
        <v>43.31831831831832</v>
      </c>
      <c r="I157" s="158"/>
      <c r="J157" s="39">
        <v>1140</v>
      </c>
      <c r="K157" s="39">
        <v>2</v>
      </c>
      <c r="L157" s="101">
        <v>98.96013864818025</v>
      </c>
      <c r="M157" s="102"/>
    </row>
    <row r="158" spans="1:13" ht="13.5" customHeight="1">
      <c r="A158" s="17"/>
      <c r="B158" s="43" t="s">
        <v>44</v>
      </c>
      <c r="C158" s="39">
        <v>1943</v>
      </c>
      <c r="D158" s="39">
        <v>564</v>
      </c>
      <c r="E158" s="39">
        <v>5</v>
      </c>
      <c r="F158" s="39">
        <v>7</v>
      </c>
      <c r="G158" s="39">
        <v>1367</v>
      </c>
      <c r="H158" s="101">
        <v>29.28461142563047</v>
      </c>
      <c r="I158" s="158"/>
      <c r="J158" s="39">
        <v>562</v>
      </c>
      <c r="K158" s="39">
        <v>0</v>
      </c>
      <c r="L158" s="101">
        <v>98.76977152899823</v>
      </c>
      <c r="M158" s="102"/>
    </row>
    <row r="159" spans="1:13" ht="13.5" customHeight="1">
      <c r="A159" s="17"/>
      <c r="B159" s="43" t="s">
        <v>50</v>
      </c>
      <c r="C159" s="39">
        <v>364</v>
      </c>
      <c r="D159" s="39">
        <v>256</v>
      </c>
      <c r="E159" s="39">
        <v>1</v>
      </c>
      <c r="F159" s="39">
        <v>1</v>
      </c>
      <c r="G159" s="39">
        <v>106</v>
      </c>
      <c r="H159" s="101">
        <v>70.6043956043956</v>
      </c>
      <c r="I159" s="158"/>
      <c r="J159" s="39">
        <v>256</v>
      </c>
      <c r="K159" s="39">
        <v>0</v>
      </c>
      <c r="L159" s="101">
        <v>99.61089494163424</v>
      </c>
      <c r="M159" s="102"/>
    </row>
    <row r="160" spans="1:13" ht="13.5" customHeight="1">
      <c r="A160" s="17"/>
      <c r="B160" s="42" t="s">
        <v>33</v>
      </c>
      <c r="C160" s="39">
        <v>3109</v>
      </c>
      <c r="D160" s="39">
        <v>2018</v>
      </c>
      <c r="E160" s="39">
        <v>0</v>
      </c>
      <c r="F160" s="39">
        <v>78</v>
      </c>
      <c r="G160" s="39">
        <v>1013</v>
      </c>
      <c r="H160" s="101">
        <v>64.90833065294306</v>
      </c>
      <c r="I160" s="158"/>
      <c r="J160" s="39">
        <v>1918</v>
      </c>
      <c r="K160" s="39">
        <v>6</v>
      </c>
      <c r="L160" s="101">
        <v>95.34192269573836</v>
      </c>
      <c r="M160" s="102"/>
    </row>
    <row r="161" spans="1:13" ht="13.5" customHeight="1">
      <c r="A161" s="17"/>
      <c r="B161" s="42" t="s">
        <v>72</v>
      </c>
      <c r="C161" s="39">
        <v>345</v>
      </c>
      <c r="D161" s="39">
        <v>205</v>
      </c>
      <c r="E161" s="39">
        <v>2</v>
      </c>
      <c r="F161" s="39">
        <v>9</v>
      </c>
      <c r="G161" s="39">
        <v>129</v>
      </c>
      <c r="H161" s="101">
        <v>60</v>
      </c>
      <c r="I161" s="158"/>
      <c r="J161" s="39">
        <v>203</v>
      </c>
      <c r="K161" s="39">
        <v>1</v>
      </c>
      <c r="L161" s="101">
        <v>98.55072463768117</v>
      </c>
      <c r="M161" s="102"/>
    </row>
    <row r="162" spans="1:13" ht="13.5" customHeight="1">
      <c r="A162" s="17"/>
      <c r="B162" s="42" t="s">
        <v>73</v>
      </c>
      <c r="C162" s="39">
        <v>16502</v>
      </c>
      <c r="D162" s="39">
        <v>4988</v>
      </c>
      <c r="E162" s="39">
        <v>48</v>
      </c>
      <c r="F162" s="39">
        <v>209</v>
      </c>
      <c r="G162" s="39">
        <v>11257</v>
      </c>
      <c r="H162" s="101">
        <v>30.51751302872379</v>
      </c>
      <c r="I162" s="158"/>
      <c r="J162" s="39">
        <v>4707</v>
      </c>
      <c r="K162" s="39">
        <v>74</v>
      </c>
      <c r="L162" s="101">
        <v>94.93645750595711</v>
      </c>
      <c r="M162" s="102"/>
    </row>
    <row r="163" spans="1:13" ht="13.5" customHeight="1">
      <c r="A163" s="105" t="s">
        <v>23</v>
      </c>
      <c r="B163" s="104"/>
      <c r="C163" s="39">
        <v>113916</v>
      </c>
      <c r="D163" s="39">
        <v>48278</v>
      </c>
      <c r="E163" s="39">
        <v>154</v>
      </c>
      <c r="F163" s="39">
        <v>1921</v>
      </c>
      <c r="G163" s="39">
        <v>63563</v>
      </c>
      <c r="H163" s="101">
        <v>42.5155377646687</v>
      </c>
      <c r="I163" s="158"/>
      <c r="J163" s="39">
        <v>44848</v>
      </c>
      <c r="K163" s="39">
        <v>108</v>
      </c>
      <c r="L163" s="101">
        <v>92.82292699041956</v>
      </c>
      <c r="M163" s="102"/>
    </row>
    <row r="164" spans="1:13" ht="13.5" customHeight="1">
      <c r="A164" s="41"/>
      <c r="B164" s="41" t="s">
        <v>39</v>
      </c>
      <c r="C164" s="39">
        <v>1504</v>
      </c>
      <c r="D164" s="39">
        <v>230</v>
      </c>
      <c r="E164" s="39">
        <v>0</v>
      </c>
      <c r="F164" s="39">
        <v>3</v>
      </c>
      <c r="G164" s="39">
        <v>1271</v>
      </c>
      <c r="H164" s="101">
        <v>15.292553191489363</v>
      </c>
      <c r="I164" s="158"/>
      <c r="J164" s="39">
        <v>225</v>
      </c>
      <c r="K164" s="39">
        <v>0</v>
      </c>
      <c r="L164" s="101">
        <v>97.82608695652175</v>
      </c>
      <c r="M164" s="102"/>
    </row>
    <row r="165" spans="1:13" ht="13.5" customHeight="1">
      <c r="A165" s="17"/>
      <c r="B165" s="42" t="s">
        <v>47</v>
      </c>
      <c r="C165" s="39">
        <v>5433</v>
      </c>
      <c r="D165" s="39">
        <v>2488</v>
      </c>
      <c r="E165" s="39">
        <v>4</v>
      </c>
      <c r="F165" s="39">
        <v>235</v>
      </c>
      <c r="G165" s="39">
        <v>2706</v>
      </c>
      <c r="H165" s="101">
        <v>45.8678446530462</v>
      </c>
      <c r="I165" s="158"/>
      <c r="J165" s="39">
        <v>1869</v>
      </c>
      <c r="K165" s="39">
        <v>11</v>
      </c>
      <c r="L165" s="101">
        <v>75.4414125200642</v>
      </c>
      <c r="M165" s="102"/>
    </row>
    <row r="166" spans="1:13" ht="13.5" customHeight="1">
      <c r="A166" s="17"/>
      <c r="B166" s="42" t="s">
        <v>38</v>
      </c>
      <c r="C166" s="39">
        <v>23094</v>
      </c>
      <c r="D166" s="39">
        <v>15776</v>
      </c>
      <c r="E166" s="39">
        <v>6</v>
      </c>
      <c r="F166" s="39">
        <v>42</v>
      </c>
      <c r="G166" s="39">
        <v>7270</v>
      </c>
      <c r="H166" s="101">
        <v>68.33809647527497</v>
      </c>
      <c r="I166" s="158"/>
      <c r="J166" s="39">
        <v>15746</v>
      </c>
      <c r="K166" s="39">
        <v>0</v>
      </c>
      <c r="L166" s="101">
        <v>99.77189202889367</v>
      </c>
      <c r="M166" s="102"/>
    </row>
    <row r="167" spans="1:13" ht="13.5" customHeight="1">
      <c r="A167" s="17"/>
      <c r="B167" s="42" t="s">
        <v>40</v>
      </c>
      <c r="C167" s="39">
        <v>2942</v>
      </c>
      <c r="D167" s="46">
        <v>1992</v>
      </c>
      <c r="E167" s="39">
        <v>0</v>
      </c>
      <c r="F167" s="46">
        <v>8</v>
      </c>
      <c r="G167" s="39">
        <v>942</v>
      </c>
      <c r="H167" s="101">
        <v>67.70904146838885</v>
      </c>
      <c r="I167" s="158"/>
      <c r="J167" s="39">
        <v>1982</v>
      </c>
      <c r="K167" s="46">
        <v>1</v>
      </c>
      <c r="L167" s="101">
        <v>99.54819277108433</v>
      </c>
      <c r="M167" s="102"/>
    </row>
    <row r="168" spans="1:13" ht="13.5" customHeight="1">
      <c r="A168" s="17"/>
      <c r="B168" s="42" t="s">
        <v>41</v>
      </c>
      <c r="C168" s="39">
        <v>3912</v>
      </c>
      <c r="D168" s="39">
        <v>925</v>
      </c>
      <c r="E168" s="39">
        <v>4</v>
      </c>
      <c r="F168" s="39">
        <v>22</v>
      </c>
      <c r="G168" s="39">
        <v>2961</v>
      </c>
      <c r="H168" s="101">
        <v>23.747443762781188</v>
      </c>
      <c r="I168" s="158"/>
      <c r="J168" s="39">
        <v>753</v>
      </c>
      <c r="K168" s="39">
        <v>0</v>
      </c>
      <c r="L168" s="101">
        <v>81.05489773950485</v>
      </c>
      <c r="M168" s="102"/>
    </row>
    <row r="169" spans="1:13" ht="13.5" customHeight="1">
      <c r="A169" s="17"/>
      <c r="B169" s="42" t="s">
        <v>48</v>
      </c>
      <c r="C169" s="39">
        <v>1237</v>
      </c>
      <c r="D169" s="39">
        <v>910</v>
      </c>
      <c r="E169" s="39">
        <v>0</v>
      </c>
      <c r="F169" s="39">
        <v>23</v>
      </c>
      <c r="G169" s="39">
        <v>304</v>
      </c>
      <c r="H169" s="101">
        <v>73.56507679870656</v>
      </c>
      <c r="I169" s="158"/>
      <c r="J169" s="39">
        <v>877</v>
      </c>
      <c r="K169" s="39">
        <v>0</v>
      </c>
      <c r="L169" s="101">
        <v>96.37362637362638</v>
      </c>
      <c r="M169" s="102"/>
    </row>
    <row r="170" spans="1:13" ht="13.5" customHeight="1">
      <c r="A170" s="17"/>
      <c r="B170" s="42" t="s">
        <v>43</v>
      </c>
      <c r="C170" s="39">
        <v>6210</v>
      </c>
      <c r="D170" s="39">
        <v>640</v>
      </c>
      <c r="E170" s="39">
        <v>4</v>
      </c>
      <c r="F170" s="39">
        <v>14</v>
      </c>
      <c r="G170" s="39">
        <v>5552</v>
      </c>
      <c r="H170" s="101">
        <v>10.37037037037037</v>
      </c>
      <c r="I170" s="158"/>
      <c r="J170" s="39">
        <v>631</v>
      </c>
      <c r="K170" s="39">
        <v>1</v>
      </c>
      <c r="L170" s="101">
        <v>98.13664596273291</v>
      </c>
      <c r="M170" s="102"/>
    </row>
    <row r="171" spans="1:13" ht="13.5" customHeight="1">
      <c r="A171" s="17"/>
      <c r="B171" s="42" t="s">
        <v>42</v>
      </c>
      <c r="C171" s="39">
        <v>14288</v>
      </c>
      <c r="D171" s="39">
        <v>11202</v>
      </c>
      <c r="E171" s="39">
        <v>8</v>
      </c>
      <c r="F171" s="39">
        <v>492</v>
      </c>
      <c r="G171" s="39">
        <v>2586</v>
      </c>
      <c r="H171" s="101">
        <v>78.45744680851064</v>
      </c>
      <c r="I171" s="158"/>
      <c r="J171" s="39">
        <v>11147</v>
      </c>
      <c r="K171" s="39">
        <v>2</v>
      </c>
      <c r="L171" s="101">
        <v>99.45584299732383</v>
      </c>
      <c r="M171" s="102"/>
    </row>
    <row r="172" spans="1:13" ht="13.5" customHeight="1">
      <c r="A172" s="18"/>
      <c r="B172" s="44" t="s">
        <v>49</v>
      </c>
      <c r="C172" s="45">
        <v>55296</v>
      </c>
      <c r="D172" s="45">
        <v>14115</v>
      </c>
      <c r="E172" s="45">
        <v>128</v>
      </c>
      <c r="F172" s="45">
        <v>1082</v>
      </c>
      <c r="G172" s="45">
        <v>39971</v>
      </c>
      <c r="H172" s="97">
        <v>25.757740162037035</v>
      </c>
      <c r="I172" s="159"/>
      <c r="J172" s="45">
        <v>11618</v>
      </c>
      <c r="K172" s="45">
        <v>93</v>
      </c>
      <c r="L172" s="97">
        <v>82.2228463104683</v>
      </c>
      <c r="M172" s="98"/>
    </row>
    <row r="173" spans="2:13" ht="13.5" customHeight="1">
      <c r="B173" s="25" t="s">
        <v>24</v>
      </c>
      <c r="C173" s="29"/>
      <c r="D173" s="29"/>
      <c r="E173" s="29"/>
      <c r="F173" s="29"/>
      <c r="G173" s="29"/>
      <c r="H173" s="29"/>
      <c r="I173" s="29"/>
      <c r="J173" s="29"/>
      <c r="K173" s="29"/>
      <c r="L173" s="29"/>
      <c r="M173" s="29"/>
    </row>
    <row r="174" spans="2:13" ht="13.5" customHeight="1">
      <c r="B174" s="25" t="s">
        <v>59</v>
      </c>
      <c r="C174" s="29"/>
      <c r="D174" s="29"/>
      <c r="E174" s="29"/>
      <c r="F174" s="29"/>
      <c r="G174" s="29"/>
      <c r="H174" s="29"/>
      <c r="I174" s="29"/>
      <c r="J174" s="29"/>
      <c r="K174" s="29"/>
      <c r="L174" s="29"/>
      <c r="M174" s="29"/>
    </row>
    <row r="175" spans="2:13" ht="13.5" customHeight="1">
      <c r="B175" s="25" t="s">
        <v>56</v>
      </c>
      <c r="C175" s="29"/>
      <c r="D175" s="29"/>
      <c r="E175" s="29"/>
      <c r="F175" s="29"/>
      <c r="G175" s="29"/>
      <c r="H175" s="29"/>
      <c r="I175" s="29"/>
      <c r="J175" s="29"/>
      <c r="K175" s="29"/>
      <c r="L175" s="29"/>
      <c r="M175" s="29"/>
    </row>
    <row r="176" spans="2:13" ht="13.5" customHeight="1">
      <c r="B176" s="25" t="s">
        <v>57</v>
      </c>
      <c r="C176" s="29"/>
      <c r="D176" s="29"/>
      <c r="E176" s="29"/>
      <c r="F176" s="29"/>
      <c r="G176" s="29"/>
      <c r="H176" s="29"/>
      <c r="I176" s="29"/>
      <c r="J176" s="29"/>
      <c r="K176" s="29"/>
      <c r="L176" s="29"/>
      <c r="M176" s="29"/>
    </row>
    <row r="177" spans="2:13" ht="13.5" customHeight="1">
      <c r="B177" s="25" t="s">
        <v>51</v>
      </c>
      <c r="C177" s="29"/>
      <c r="D177" s="29"/>
      <c r="E177" s="29"/>
      <c r="F177" s="29"/>
      <c r="G177" s="29"/>
      <c r="H177" s="29"/>
      <c r="I177" s="29"/>
      <c r="J177" s="29"/>
      <c r="K177" s="29"/>
      <c r="L177" s="29"/>
      <c r="M177" s="29"/>
    </row>
  </sheetData>
  <sheetProtection/>
  <mergeCells count="352">
    <mergeCell ref="H172:I172"/>
    <mergeCell ref="L172:M172"/>
    <mergeCell ref="H170:I170"/>
    <mergeCell ref="L170:M170"/>
    <mergeCell ref="H171:I171"/>
    <mergeCell ref="L171:M171"/>
    <mergeCell ref="H168:I168"/>
    <mergeCell ref="L168:M168"/>
    <mergeCell ref="H169:I169"/>
    <mergeCell ref="L169:M169"/>
    <mergeCell ref="H166:I166"/>
    <mergeCell ref="L166:M166"/>
    <mergeCell ref="H167:I167"/>
    <mergeCell ref="L167:M167"/>
    <mergeCell ref="H164:I164"/>
    <mergeCell ref="L164:M164"/>
    <mergeCell ref="H165:I165"/>
    <mergeCell ref="L165:M165"/>
    <mergeCell ref="H162:I162"/>
    <mergeCell ref="L162:M162"/>
    <mergeCell ref="A163:B163"/>
    <mergeCell ref="H163:I163"/>
    <mergeCell ref="L163:M163"/>
    <mergeCell ref="H160:I160"/>
    <mergeCell ref="L160:M160"/>
    <mergeCell ref="H161:I161"/>
    <mergeCell ref="L161:M161"/>
    <mergeCell ref="H158:I158"/>
    <mergeCell ref="L158:M158"/>
    <mergeCell ref="H159:I159"/>
    <mergeCell ref="L159:M159"/>
    <mergeCell ref="H156:I156"/>
    <mergeCell ref="L156:M156"/>
    <mergeCell ref="H157:I157"/>
    <mergeCell ref="L157:M157"/>
    <mergeCell ref="H154:I154"/>
    <mergeCell ref="L154:M154"/>
    <mergeCell ref="H155:I155"/>
    <mergeCell ref="L155:M155"/>
    <mergeCell ref="H152:I152"/>
    <mergeCell ref="L152:M152"/>
    <mergeCell ref="H153:I153"/>
    <mergeCell ref="L153:M153"/>
    <mergeCell ref="H150:I150"/>
    <mergeCell ref="L150:M150"/>
    <mergeCell ref="H151:I151"/>
    <mergeCell ref="L151:M151"/>
    <mergeCell ref="H148:I148"/>
    <mergeCell ref="L148:M148"/>
    <mergeCell ref="H149:I149"/>
    <mergeCell ref="L149:M149"/>
    <mergeCell ref="H146:I146"/>
    <mergeCell ref="L146:M146"/>
    <mergeCell ref="H147:I147"/>
    <mergeCell ref="L147:M147"/>
    <mergeCell ref="H144:I144"/>
    <mergeCell ref="L144:M144"/>
    <mergeCell ref="H145:I145"/>
    <mergeCell ref="L145:M145"/>
    <mergeCell ref="H142:I142"/>
    <mergeCell ref="L142:M142"/>
    <mergeCell ref="H143:I143"/>
    <mergeCell ref="L143:M143"/>
    <mergeCell ref="H140:I140"/>
    <mergeCell ref="L140:M140"/>
    <mergeCell ref="H141:I141"/>
    <mergeCell ref="L141:M141"/>
    <mergeCell ref="A138:B138"/>
    <mergeCell ref="H138:I138"/>
    <mergeCell ref="L138:M138"/>
    <mergeCell ref="H139:I139"/>
    <mergeCell ref="L139:M139"/>
    <mergeCell ref="L134:M134"/>
    <mergeCell ref="I135:I136"/>
    <mergeCell ref="M135:M136"/>
    <mergeCell ref="A137:B137"/>
    <mergeCell ref="H137:I137"/>
    <mergeCell ref="L137:M137"/>
    <mergeCell ref="C132:I132"/>
    <mergeCell ref="J132:M132"/>
    <mergeCell ref="A133:B135"/>
    <mergeCell ref="C133:C135"/>
    <mergeCell ref="D133:D135"/>
    <mergeCell ref="E133:E135"/>
    <mergeCell ref="F133:F135"/>
    <mergeCell ref="G133:G135"/>
    <mergeCell ref="H133:I134"/>
    <mergeCell ref="L133:M133"/>
    <mergeCell ref="L86:M86"/>
    <mergeCell ref="H129:I129"/>
    <mergeCell ref="L129:M129"/>
    <mergeCell ref="H110:I110"/>
    <mergeCell ref="H111:I111"/>
    <mergeCell ref="H112:I112"/>
    <mergeCell ref="H126:I126"/>
    <mergeCell ref="H113:I113"/>
    <mergeCell ref="H116:I116"/>
    <mergeCell ref="H124:I124"/>
    <mergeCell ref="J46:M46"/>
    <mergeCell ref="F47:F49"/>
    <mergeCell ref="G47:G49"/>
    <mergeCell ref="H47:I48"/>
    <mergeCell ref="L47:M47"/>
    <mergeCell ref="H43:I43"/>
    <mergeCell ref="L43:M43"/>
    <mergeCell ref="C3:I3"/>
    <mergeCell ref="J3:M3"/>
    <mergeCell ref="F4:F6"/>
    <mergeCell ref="G4:G6"/>
    <mergeCell ref="H4:I5"/>
    <mergeCell ref="L4:M4"/>
    <mergeCell ref="L5:M5"/>
    <mergeCell ref="I6:I7"/>
    <mergeCell ref="H123:I123"/>
    <mergeCell ref="H125:I125"/>
    <mergeCell ref="C46:I46"/>
    <mergeCell ref="H86:I86"/>
    <mergeCell ref="H107:I107"/>
    <mergeCell ref="H108:I108"/>
    <mergeCell ref="H109:I109"/>
    <mergeCell ref="H117:I117"/>
    <mergeCell ref="H105:I105"/>
    <mergeCell ref="C89:I89"/>
    <mergeCell ref="A120:B120"/>
    <mergeCell ref="H120:I120"/>
    <mergeCell ref="L120:M120"/>
    <mergeCell ref="H122:I122"/>
    <mergeCell ref="L122:M122"/>
    <mergeCell ref="H121:I121"/>
    <mergeCell ref="L105:M105"/>
    <mergeCell ref="H104:I104"/>
    <mergeCell ref="L102:M102"/>
    <mergeCell ref="L103:M103"/>
    <mergeCell ref="L104:M104"/>
    <mergeCell ref="H102:I102"/>
    <mergeCell ref="H103:I103"/>
    <mergeCell ref="L100:M100"/>
    <mergeCell ref="L99:M99"/>
    <mergeCell ref="H101:I101"/>
    <mergeCell ref="L101:M101"/>
    <mergeCell ref="H100:I100"/>
    <mergeCell ref="A94:B94"/>
    <mergeCell ref="H94:I94"/>
    <mergeCell ref="L94:M94"/>
    <mergeCell ref="A95:B95"/>
    <mergeCell ref="H95:I95"/>
    <mergeCell ref="L95:M95"/>
    <mergeCell ref="J89:M89"/>
    <mergeCell ref="A90:B92"/>
    <mergeCell ref="C90:C92"/>
    <mergeCell ref="L90:M90"/>
    <mergeCell ref="L91:M91"/>
    <mergeCell ref="I92:I93"/>
    <mergeCell ref="M92:M93"/>
    <mergeCell ref="D90:D92"/>
    <mergeCell ref="E90:E92"/>
    <mergeCell ref="F90:F92"/>
    <mergeCell ref="G90:G92"/>
    <mergeCell ref="H90:I91"/>
    <mergeCell ref="H99:I99"/>
    <mergeCell ref="H96:I96"/>
    <mergeCell ref="H97:I97"/>
    <mergeCell ref="H98:I98"/>
    <mergeCell ref="H115:I115"/>
    <mergeCell ref="L115:M115"/>
    <mergeCell ref="L107:M107"/>
    <mergeCell ref="L106:M106"/>
    <mergeCell ref="L112:M112"/>
    <mergeCell ref="L111:M111"/>
    <mergeCell ref="L110:M110"/>
    <mergeCell ref="L109:M109"/>
    <mergeCell ref="L108:M108"/>
    <mergeCell ref="H106:I106"/>
    <mergeCell ref="H128:I128"/>
    <mergeCell ref="H127:I127"/>
    <mergeCell ref="L127:M127"/>
    <mergeCell ref="H114:I114"/>
    <mergeCell ref="L114:M114"/>
    <mergeCell ref="H118:I118"/>
    <mergeCell ref="L121:M121"/>
    <mergeCell ref="L118:M118"/>
    <mergeCell ref="H119:I119"/>
    <mergeCell ref="L119:M119"/>
    <mergeCell ref="L124:M124"/>
    <mergeCell ref="L123:M123"/>
    <mergeCell ref="L125:M125"/>
    <mergeCell ref="L48:M48"/>
    <mergeCell ref="L113:M113"/>
    <mergeCell ref="L117:M117"/>
    <mergeCell ref="L116:M116"/>
    <mergeCell ref="L96:M96"/>
    <mergeCell ref="L97:M97"/>
    <mergeCell ref="L98:M98"/>
    <mergeCell ref="L128:M128"/>
    <mergeCell ref="L126:M126"/>
    <mergeCell ref="I49:I50"/>
    <mergeCell ref="M49:M50"/>
    <mergeCell ref="H54:I54"/>
    <mergeCell ref="L54:M54"/>
    <mergeCell ref="H55:I55"/>
    <mergeCell ref="L55:M55"/>
    <mergeCell ref="H56:I56"/>
    <mergeCell ref="L56:M56"/>
    <mergeCell ref="A51:B51"/>
    <mergeCell ref="H51:I51"/>
    <mergeCell ref="L51:M51"/>
    <mergeCell ref="A47:B49"/>
    <mergeCell ref="C47:C49"/>
    <mergeCell ref="D47:D49"/>
    <mergeCell ref="E47:E49"/>
    <mergeCell ref="A52:B52"/>
    <mergeCell ref="H52:I52"/>
    <mergeCell ref="L52:M52"/>
    <mergeCell ref="H53:I53"/>
    <mergeCell ref="L53:M53"/>
    <mergeCell ref="H57:I57"/>
    <mergeCell ref="L57:M57"/>
    <mergeCell ref="H58:I58"/>
    <mergeCell ref="L58:M58"/>
    <mergeCell ref="H59:I59"/>
    <mergeCell ref="L59:M59"/>
    <mergeCell ref="H60:I60"/>
    <mergeCell ref="L60:M60"/>
    <mergeCell ref="H61:I61"/>
    <mergeCell ref="L61:M61"/>
    <mergeCell ref="H62:I62"/>
    <mergeCell ref="L62:M62"/>
    <mergeCell ref="H63:I63"/>
    <mergeCell ref="L63:M63"/>
    <mergeCell ref="H64:I64"/>
    <mergeCell ref="L64:M64"/>
    <mergeCell ref="H65:I65"/>
    <mergeCell ref="L65:M65"/>
    <mergeCell ref="H66:I66"/>
    <mergeCell ref="L66:M66"/>
    <mergeCell ref="H67:I67"/>
    <mergeCell ref="L67:M67"/>
    <mergeCell ref="H68:I68"/>
    <mergeCell ref="L68:M68"/>
    <mergeCell ref="H69:I69"/>
    <mergeCell ref="L69:M69"/>
    <mergeCell ref="H70:I70"/>
    <mergeCell ref="L70:M70"/>
    <mergeCell ref="H71:I71"/>
    <mergeCell ref="L71:M71"/>
    <mergeCell ref="H73:I73"/>
    <mergeCell ref="L73:M73"/>
    <mergeCell ref="H72:I72"/>
    <mergeCell ref="L72:M72"/>
    <mergeCell ref="H74:I74"/>
    <mergeCell ref="L74:M74"/>
    <mergeCell ref="H75:I75"/>
    <mergeCell ref="L75:M75"/>
    <mergeCell ref="H76:I76"/>
    <mergeCell ref="L76:M76"/>
    <mergeCell ref="A77:B77"/>
    <mergeCell ref="H77:I77"/>
    <mergeCell ref="L77:M77"/>
    <mergeCell ref="H78:I78"/>
    <mergeCell ref="L78:M78"/>
    <mergeCell ref="H79:I79"/>
    <mergeCell ref="L79:M79"/>
    <mergeCell ref="H81:I81"/>
    <mergeCell ref="L81:M81"/>
    <mergeCell ref="H80:I80"/>
    <mergeCell ref="L80:M80"/>
    <mergeCell ref="H82:I82"/>
    <mergeCell ref="L82:M82"/>
    <mergeCell ref="H85:I85"/>
    <mergeCell ref="L85:M85"/>
    <mergeCell ref="H84:I84"/>
    <mergeCell ref="L84:M84"/>
    <mergeCell ref="H83:I83"/>
    <mergeCell ref="L83:M83"/>
    <mergeCell ref="M6:M7"/>
    <mergeCell ref="A8:B8"/>
    <mergeCell ref="H8:I8"/>
    <mergeCell ref="L8:M8"/>
    <mergeCell ref="A4:B6"/>
    <mergeCell ref="C4:C6"/>
    <mergeCell ref="D4:D6"/>
    <mergeCell ref="E4:E6"/>
    <mergeCell ref="A9:B9"/>
    <mergeCell ref="H9:I9"/>
    <mergeCell ref="L9:M9"/>
    <mergeCell ref="H10:I10"/>
    <mergeCell ref="L10:M10"/>
    <mergeCell ref="H11:I11"/>
    <mergeCell ref="L11:M11"/>
    <mergeCell ref="H12:I12"/>
    <mergeCell ref="L12:M12"/>
    <mergeCell ref="H13:I13"/>
    <mergeCell ref="L13:M13"/>
    <mergeCell ref="H14:I14"/>
    <mergeCell ref="L14:M14"/>
    <mergeCell ref="H15:I15"/>
    <mergeCell ref="L15:M15"/>
    <mergeCell ref="H16:I16"/>
    <mergeCell ref="L16:M16"/>
    <mergeCell ref="H17:I17"/>
    <mergeCell ref="L17:M17"/>
    <mergeCell ref="H18:I18"/>
    <mergeCell ref="L18:M18"/>
    <mergeCell ref="H19:I19"/>
    <mergeCell ref="L19:M19"/>
    <mergeCell ref="H20:I20"/>
    <mergeCell ref="L20:M20"/>
    <mergeCell ref="H21:I21"/>
    <mergeCell ref="L21:M21"/>
    <mergeCell ref="H22:I22"/>
    <mergeCell ref="L22:M22"/>
    <mergeCell ref="H23:I23"/>
    <mergeCell ref="L23:M23"/>
    <mergeCell ref="H24:I24"/>
    <mergeCell ref="L24:M24"/>
    <mergeCell ref="H25:I25"/>
    <mergeCell ref="L25:M25"/>
    <mergeCell ref="H26:I26"/>
    <mergeCell ref="L26:M26"/>
    <mergeCell ref="H27:I27"/>
    <mergeCell ref="L27:M27"/>
    <mergeCell ref="H28:I28"/>
    <mergeCell ref="L28:M28"/>
    <mergeCell ref="H30:I30"/>
    <mergeCell ref="L30:M30"/>
    <mergeCell ref="H29:I29"/>
    <mergeCell ref="L29:M29"/>
    <mergeCell ref="H31:I31"/>
    <mergeCell ref="L31:M31"/>
    <mergeCell ref="H32:I32"/>
    <mergeCell ref="L32:M32"/>
    <mergeCell ref="H33:I33"/>
    <mergeCell ref="L33:M33"/>
    <mergeCell ref="A34:B34"/>
    <mergeCell ref="H34:I34"/>
    <mergeCell ref="L34:M34"/>
    <mergeCell ref="H35:I35"/>
    <mergeCell ref="L35:M35"/>
    <mergeCell ref="H36:I36"/>
    <mergeCell ref="L36:M36"/>
    <mergeCell ref="H38:I38"/>
    <mergeCell ref="L38:M38"/>
    <mergeCell ref="H37:I37"/>
    <mergeCell ref="L37:M37"/>
    <mergeCell ref="H39:I39"/>
    <mergeCell ref="L39:M39"/>
    <mergeCell ref="H42:I42"/>
    <mergeCell ref="L42:M42"/>
    <mergeCell ref="H41:I41"/>
    <mergeCell ref="L41:M41"/>
    <mergeCell ref="H40:I40"/>
    <mergeCell ref="L40:M40"/>
  </mergeCells>
  <printOptions/>
  <pageMargins left="0.75" right="0.75" top="1" bottom="1" header="0.512" footer="0.512"/>
  <pageSetup horizontalDpi="600" verticalDpi="600" orientation="portrait" paperSize="9" scale="79" r:id="rId2"/>
  <headerFooter alignWithMargins="0">
    <oddHeader>&amp;R&amp;"ＭＳ 明朝,標準"&amp;10&amp;A</oddHeader>
  </headerFooter>
  <rowBreaks count="3" manualBreakCount="3">
    <brk id="44" max="255" man="1"/>
    <brk id="87" max="255" man="1"/>
    <brk id="1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2013-10-31T02:44:08Z</cp:lastPrinted>
  <dcterms:created xsi:type="dcterms:W3CDTF">2005-06-23T01:15:08Z</dcterms:created>
  <dcterms:modified xsi:type="dcterms:W3CDTF">2013-10-31T02:44:20Z</dcterms:modified>
  <cp:category/>
  <cp:version/>
  <cp:contentType/>
  <cp:contentStatus/>
</cp:coreProperties>
</file>