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95" yWindow="180" windowWidth="20730" windowHeight="7455"/>
  </bookViews>
  <sheets>
    <sheet name="Link Data 2015" sheetId="25744" r:id="rId1"/>
    <sheet name="Link Data 2014" sheetId="25743" r:id="rId2"/>
    <sheet name="Link Data 2013" sheetId="25742" r:id="rId3"/>
    <sheet name="Link Data 2012" sheetId="25741" r:id="rId4"/>
    <sheet name="Link Data 2011" sheetId="25740" r:id="rId5"/>
  </sheets>
  <definedNames>
    <definedName name="_xlnm.Print_Area" localSheetId="1">'Link Data 2014'!$A$1:$J$19</definedName>
    <definedName name="_xlnm.Print_Area" localSheetId="0">'Link Data 2015'!$A$1:$J$19</definedName>
  </definedNames>
  <calcPr calcId="114210"/>
</workbook>
</file>

<file path=xl/calcChain.xml><?xml version="1.0" encoding="utf-8"?>
<calcChain xmlns="http://schemas.openxmlformats.org/spreadsheetml/2006/main">
  <c r="I15" i="25742"/>
  <c r="G15"/>
  <c r="F15"/>
  <c r="E15"/>
  <c r="I9"/>
  <c r="G9"/>
  <c r="F9"/>
  <c r="E9"/>
  <c r="I7"/>
  <c r="G7"/>
  <c r="F7"/>
  <c r="E7"/>
  <c r="H14"/>
  <c r="H15"/>
  <c r="H13"/>
  <c r="H12"/>
  <c r="H11"/>
  <c r="H10"/>
  <c r="H8"/>
  <c r="H6"/>
  <c r="H7"/>
  <c r="H6" i="25741"/>
  <c r="H8"/>
  <c r="H9" i="25742"/>
  <c r="H14" i="25741"/>
  <c r="H13"/>
  <c r="H12"/>
  <c r="H11"/>
  <c r="H10"/>
</calcChain>
</file>

<file path=xl/sharedStrings.xml><?xml version="1.0" encoding="utf-8"?>
<sst xmlns="http://schemas.openxmlformats.org/spreadsheetml/2006/main" count="138" uniqueCount="76">
  <si>
    <t>(2013)</t>
    <phoneticPr fontId="3"/>
  </si>
  <si>
    <t>Type</t>
    <phoneticPr fontId="3"/>
  </si>
  <si>
    <t>Reported cases</t>
    <phoneticPr fontId="3"/>
  </si>
  <si>
    <t>Cleared cases</t>
    <phoneticPr fontId="3"/>
  </si>
  <si>
    <t>Cleared persons</t>
    <phoneticPr fontId="3"/>
  </si>
  <si>
    <t>Clearance rate</t>
    <phoneticPr fontId="3"/>
  </si>
  <si>
    <t>Damage</t>
    <phoneticPr fontId="3"/>
  </si>
  <si>
    <t>Total</t>
    <phoneticPr fontId="3"/>
  </si>
  <si>
    <t>Money transfer fraud/extortion</t>
    <phoneticPr fontId="4"/>
  </si>
  <si>
    <t>Fictitious billing fraud (extortion)</t>
  </si>
  <si>
    <t>Fictitious billing fraud (extortion)</t>
    <phoneticPr fontId="3"/>
  </si>
  <si>
    <t>Loan gurantee fraud</t>
  </si>
  <si>
    <t>Refund fraud</t>
  </si>
  <si>
    <t>Other special fraud</t>
    <phoneticPr fontId="3"/>
  </si>
  <si>
    <t>Source:</t>
    <phoneticPr fontId="4"/>
  </si>
  <si>
    <t>Criminal Statistics of the National Police Agency</t>
    <phoneticPr fontId="4"/>
  </si>
  <si>
    <t>(-1.0pt)</t>
  </si>
  <si>
    <t>(-2.4pt)</t>
  </si>
  <si>
    <t>(+14.9pt)</t>
  </si>
  <si>
    <t>(+20.5%)</t>
  </si>
  <si>
    <t>(+17.0%)</t>
  </si>
  <si>
    <t>(+65.0%)</t>
  </si>
  <si>
    <t>(+91.2%)</t>
  </si>
  <si>
    <t>(+1.8%)</t>
  </si>
  <si>
    <t>(-4.4%)</t>
  </si>
  <si>
    <t>(+32.6%)</t>
  </si>
  <si>
    <t>(+39.5%)</t>
  </si>
  <si>
    <t>(+138.6%)</t>
  </si>
  <si>
    <t>(+394.2%)</t>
  </si>
  <si>
    <t>(+234.5%)</t>
  </si>
  <si>
    <t>(+165.4%)</t>
  </si>
  <si>
    <t>(2012)</t>
    <phoneticPr fontId="4"/>
  </si>
  <si>
    <t>(2011)</t>
    <phoneticPr fontId="3"/>
  </si>
  <si>
    <t>(-39.9pt)</t>
  </si>
  <si>
    <t>(-39.4pt)</t>
  </si>
  <si>
    <t>(+4.8%)</t>
  </si>
  <si>
    <t>(-50.7%)</t>
  </si>
  <si>
    <t>(+34.5%)</t>
  </si>
  <si>
    <t>(+99.6%)</t>
  </si>
  <si>
    <t>(-6.1%)</t>
  </si>
  <si>
    <t>(-53.4%)</t>
  </si>
  <si>
    <t>(+13.0%)</t>
  </si>
  <si>
    <t>(+34.2%)</t>
  </si>
  <si>
    <t>(+291.6%)</t>
  </si>
  <si>
    <t>(+563.0%)</t>
  </si>
  <si>
    <t>Loan guarantee fraud</t>
    <phoneticPr fontId="4"/>
  </si>
  <si>
    <t>(2014)</t>
    <phoneticPr fontId="3"/>
  </si>
  <si>
    <r>
      <t>(+11.6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</si>
  <si>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(-4.9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</si>
  <si>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(+11.9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</si>
  <si>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(-4.2pt)</t>
  </si>
  <si>
    <r>
      <t>(+15.6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</si>
  <si>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(+22.3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</si>
  <si>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(-6.7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</si>
  <si>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(+22.5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</si>
  <si>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(-6.5pt)</t>
  </si>
  <si>
    <r>
      <t>(+47.5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</si>
  <si>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(-23.6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</si>
  <si>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(+0.1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</si>
  <si>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(-11.1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</si>
  <si>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(+10.0pt)</t>
  </si>
  <si>
    <r>
      <t>(-19.6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</si>
  <si>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Fig. 1-1-2-4 Special fraud: reported/cleared cases and amount of damages</t>
    <phoneticPr fontId="2"/>
  </si>
  <si>
    <t>(2015)</t>
    <phoneticPr fontId="3"/>
  </si>
  <si>
    <t>Remittance call fraud (extortion)</t>
    <phoneticPr fontId="3"/>
  </si>
  <si>
    <t>Remittance call fraud (extortion)</t>
    <phoneticPr fontId="4"/>
  </si>
  <si>
    <t>"It's me" fraud</t>
    <phoneticPr fontId="3"/>
  </si>
  <si>
    <t>Fictitious billing fraud</t>
    <phoneticPr fontId="3"/>
  </si>
  <si>
    <t>Fictitious refund fraud</t>
    <phoneticPr fontId="11"/>
  </si>
  <si>
    <t>Total</t>
    <phoneticPr fontId="3"/>
  </si>
  <si>
    <t>Money-transfer fraud</t>
    <phoneticPr fontId="4"/>
  </si>
  <si>
    <t>Loan deposit fraud</t>
    <phoneticPr fontId="4"/>
  </si>
  <si>
    <t>Notes:</t>
    <phoneticPr fontId="3"/>
  </si>
  <si>
    <t>1. The figures in parentheses indicates percentages of the relative increase/decrease from the previous year.</t>
    <phoneticPr fontId="4"/>
  </si>
  <si>
    <t>2. Amount of damage is rounded off to the nearest thousand yen.</t>
    <phoneticPr fontId="4"/>
  </si>
  <si>
    <t>2. Amount of damage is thousand yen.</t>
    <phoneticPr fontId="4"/>
  </si>
</sst>
</file>

<file path=xl/styles.xml><?xml version="1.0" encoding="utf-8"?>
<styleSheet xmlns="http://schemas.openxmlformats.org/spreadsheetml/2006/main">
  <numFmts count="7">
    <numFmt numFmtId="176" formatCode="0.0_ "/>
    <numFmt numFmtId="177" formatCode="#,##0_ ;[Red]\-#,##0\ "/>
    <numFmt numFmtId="178" formatCode="\(#,##0.0\)"/>
    <numFmt numFmtId="179" formatCode="\(#,##0.0\p\t\);\(\-#,##0.0\p\t\);\ "/>
    <numFmt numFmtId="180" formatCode="\(\+#,##0.0\p\t\);\(\-#,##0.0\p\t\);\ "/>
    <numFmt numFmtId="181" formatCode="\(\+#,##0.0%\);\(\-#,##0.0%\);\ "/>
    <numFmt numFmtId="182" formatCode="0.0_);[Red]\(0.0\)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7" fillId="0" borderId="1" xfId="2" applyFont="1" applyFill="1" applyBorder="1" applyAlignment="1">
      <alignment horizontal="center" vertical="center"/>
    </xf>
    <xf numFmtId="0" fontId="9" fillId="0" borderId="0" xfId="2" applyFont="1" applyFill="1"/>
    <xf numFmtId="0" fontId="7" fillId="0" borderId="0" xfId="2" applyFont="1" applyFill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2" applyFont="1" applyFill="1" applyBorder="1"/>
    <xf numFmtId="177" fontId="7" fillId="0" borderId="2" xfId="2" applyNumberFormat="1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9" fillId="0" borderId="0" xfId="2" applyNumberFormat="1" applyFont="1" applyFill="1"/>
    <xf numFmtId="181" fontId="7" fillId="0" borderId="5" xfId="2" applyNumberFormat="1" applyFont="1" applyFill="1" applyBorder="1" applyAlignment="1">
      <alignment horizontal="right" vertical="center"/>
    </xf>
    <xf numFmtId="179" fontId="7" fillId="0" borderId="3" xfId="2" applyNumberFormat="1" applyFont="1" applyFill="1" applyBorder="1" applyAlignment="1">
      <alignment horizontal="right" vertical="center"/>
    </xf>
    <xf numFmtId="181" fontId="7" fillId="0" borderId="3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3" xfId="1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81" fontId="7" fillId="0" borderId="7" xfId="2" applyNumberFormat="1" applyFont="1" applyFill="1" applyBorder="1" applyAlignment="1">
      <alignment horizontal="right" vertical="center"/>
    </xf>
    <xf numFmtId="180" fontId="7" fillId="0" borderId="8" xfId="2" applyNumberFormat="1" applyFont="1" applyFill="1" applyBorder="1" applyAlignment="1">
      <alignment horizontal="right" vertical="center"/>
    </xf>
    <xf numFmtId="181" fontId="7" fillId="0" borderId="8" xfId="2" applyNumberFormat="1" applyFont="1" applyFill="1" applyBorder="1" applyAlignment="1">
      <alignment horizontal="right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8" fillId="0" borderId="0" xfId="2" applyFont="1" applyFill="1"/>
    <xf numFmtId="0" fontId="7" fillId="0" borderId="6" xfId="2" applyFont="1" applyFill="1" applyBorder="1" applyAlignment="1"/>
    <xf numFmtId="0" fontId="7" fillId="0" borderId="6" xfId="2" applyFont="1" applyFill="1" applyBorder="1" applyAlignment="1">
      <alignment vertical="center"/>
    </xf>
    <xf numFmtId="0" fontId="9" fillId="0" borderId="0" xfId="2" applyFont="1" applyFill="1" applyBorder="1" applyAlignment="1"/>
    <xf numFmtId="0" fontId="7" fillId="0" borderId="11" xfId="2" applyFont="1" applyFill="1" applyBorder="1" applyAlignment="1">
      <alignment vertical="center"/>
    </xf>
    <xf numFmtId="0" fontId="7" fillId="0" borderId="12" xfId="2" applyFont="1" applyFill="1" applyBorder="1" applyAlignment="1"/>
    <xf numFmtId="178" fontId="7" fillId="0" borderId="5" xfId="2" applyNumberFormat="1" applyFont="1" applyFill="1" applyBorder="1" applyAlignment="1">
      <alignment horizontal="right" vertical="center"/>
    </xf>
    <xf numFmtId="178" fontId="7" fillId="0" borderId="3" xfId="2" applyNumberFormat="1" applyFont="1" applyFill="1" applyBorder="1" applyAlignment="1">
      <alignment horizontal="right" vertical="center"/>
    </xf>
    <xf numFmtId="178" fontId="7" fillId="0" borderId="7" xfId="2" applyNumberFormat="1" applyFont="1" applyFill="1" applyBorder="1" applyAlignment="1">
      <alignment horizontal="right" vertical="center"/>
    </xf>
    <xf numFmtId="178" fontId="7" fillId="0" borderId="8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Alignment="1">
      <alignment horizontal="center"/>
    </xf>
    <xf numFmtId="178" fontId="7" fillId="0" borderId="0" xfId="2" applyNumberFormat="1" applyFont="1" applyFill="1" applyBorder="1" applyAlignment="1">
      <alignment horizontal="right" vertical="center"/>
    </xf>
    <xf numFmtId="49" fontId="7" fillId="0" borderId="0" xfId="2" applyNumberFormat="1" applyFont="1" applyFill="1" applyAlignment="1">
      <alignment horizontal="right"/>
    </xf>
    <xf numFmtId="182" fontId="7" fillId="0" borderId="2" xfId="2" applyNumberFormat="1" applyFont="1" applyFill="1" applyBorder="1" applyAlignment="1">
      <alignment horizontal="right" vertical="center"/>
    </xf>
    <xf numFmtId="182" fontId="7" fillId="0" borderId="5" xfId="2" applyNumberFormat="1" applyFont="1" applyFill="1" applyBorder="1" applyAlignment="1">
      <alignment horizontal="right" vertical="center"/>
    </xf>
    <xf numFmtId="180" fontId="7" fillId="0" borderId="5" xfId="2" applyNumberFormat="1" applyFont="1" applyFill="1" applyBorder="1" applyAlignment="1">
      <alignment horizontal="right" vertical="center"/>
    </xf>
    <xf numFmtId="180" fontId="7" fillId="0" borderId="7" xfId="2" applyNumberFormat="1" applyFont="1" applyFill="1" applyBorder="1" applyAlignment="1">
      <alignment horizontal="right" vertical="center"/>
    </xf>
    <xf numFmtId="0" fontId="7" fillId="0" borderId="13" xfId="2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right"/>
    </xf>
    <xf numFmtId="0" fontId="8" fillId="0" borderId="13" xfId="2" applyFont="1" applyFill="1" applyBorder="1" applyAlignment="1">
      <alignment horizontal="left"/>
    </xf>
    <xf numFmtId="0" fontId="8" fillId="0" borderId="0" xfId="2" quotePrefix="1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left"/>
    </xf>
    <xf numFmtId="0" fontId="7" fillId="0" borderId="13" xfId="2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1-1-2-8表●　振り込め詐欺･恐喝 認知件数･検挙件数･検挙人員･被害額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SheetLayoutView="100" workbookViewId="0">
      <selection activeCell="C1" sqref="C1"/>
    </sheetView>
  </sheetViews>
  <sheetFormatPr defaultRowHeight="15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20.100000000000001" customHeight="1">
      <c r="B2" s="4" t="s">
        <v>62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" customHeight="1" thickBot="1">
      <c r="B4" s="6"/>
      <c r="C4" s="6"/>
      <c r="I4" s="40" t="s">
        <v>63</v>
      </c>
      <c r="J4" s="3"/>
    </row>
    <row r="5" spans="2:12" ht="13.7" customHeight="1" thickTop="1">
      <c r="B5" s="47" t="s">
        <v>1</v>
      </c>
      <c r="C5" s="47"/>
      <c r="D5" s="48"/>
      <c r="E5" s="1" t="s">
        <v>2</v>
      </c>
      <c r="F5" s="26" t="s">
        <v>3</v>
      </c>
      <c r="G5" s="26" t="s">
        <v>4</v>
      </c>
      <c r="H5" s="27" t="s">
        <v>5</v>
      </c>
      <c r="I5" s="27" t="s">
        <v>6</v>
      </c>
      <c r="J5" s="7"/>
    </row>
    <row r="6" spans="2:12" ht="13.7" customHeight="1">
      <c r="B6" s="45" t="s">
        <v>69</v>
      </c>
      <c r="C6" s="45"/>
      <c r="D6" s="46"/>
      <c r="E6" s="8">
        <v>13824</v>
      </c>
      <c r="F6" s="8">
        <v>4112</v>
      </c>
      <c r="G6" s="8">
        <v>2506</v>
      </c>
      <c r="H6" s="41">
        <v>29.745370370370374</v>
      </c>
      <c r="I6" s="10">
        <v>47029383</v>
      </c>
      <c r="J6" s="7"/>
      <c r="K6" s="11"/>
    </row>
    <row r="7" spans="2:12" ht="13.7" customHeight="1">
      <c r="B7" s="15"/>
      <c r="C7" s="15"/>
      <c r="D7" s="29"/>
      <c r="E7" s="12">
        <v>3.2258064516129031E-2</v>
      </c>
      <c r="F7" s="12">
        <v>0.26445264452644529</v>
      </c>
      <c r="G7" s="12">
        <v>0.2624685138539043</v>
      </c>
      <c r="H7" s="43">
        <v>5.4622162485065804</v>
      </c>
      <c r="I7" s="14">
        <v>-0.16316010193957584</v>
      </c>
      <c r="J7" s="7"/>
    </row>
    <row r="8" spans="2:12" ht="13.7" customHeight="1">
      <c r="B8" s="15"/>
      <c r="C8" s="15" t="s">
        <v>70</v>
      </c>
      <c r="D8" s="30"/>
      <c r="E8" s="16">
        <v>12741</v>
      </c>
      <c r="F8" s="16">
        <v>3555</v>
      </c>
      <c r="G8" s="16">
        <v>2080</v>
      </c>
      <c r="H8" s="42">
        <v>27.902048504826936</v>
      </c>
      <c r="I8" s="17">
        <v>38217345</v>
      </c>
      <c r="J8" s="7"/>
      <c r="K8" s="11"/>
    </row>
    <row r="9" spans="2:12" ht="13.7" customHeight="1">
      <c r="B9" s="15"/>
      <c r="C9" s="15"/>
      <c r="D9" s="29"/>
      <c r="E9" s="12">
        <v>0.13192963752665246</v>
      </c>
      <c r="F9" s="12">
        <v>0.51212250106337731</v>
      </c>
      <c r="G9" s="12">
        <v>0.3997308209959623</v>
      </c>
      <c r="H9" s="43">
        <v>7.0154102674424301</v>
      </c>
      <c r="I9" s="14">
        <v>1.5601245019102443E-2</v>
      </c>
      <c r="J9" s="7"/>
    </row>
    <row r="10" spans="2:12" ht="13.7" customHeight="1">
      <c r="B10" s="15"/>
      <c r="C10" s="15"/>
      <c r="D10" s="30" t="s">
        <v>66</v>
      </c>
      <c r="E10" s="16">
        <v>5828</v>
      </c>
      <c r="F10" s="16">
        <v>1958</v>
      </c>
      <c r="G10" s="16">
        <v>1266</v>
      </c>
      <c r="H10" s="42">
        <v>33.596431022649284</v>
      </c>
      <c r="I10" s="17">
        <v>16947057</v>
      </c>
      <c r="J10" s="7"/>
    </row>
    <row r="11" spans="2:12" ht="13.7" customHeight="1">
      <c r="B11" s="15"/>
      <c r="C11" s="15"/>
      <c r="D11" s="30" t="s">
        <v>67</v>
      </c>
      <c r="E11" s="16">
        <v>4097</v>
      </c>
      <c r="F11" s="16">
        <v>1119</v>
      </c>
      <c r="G11" s="16">
        <v>762</v>
      </c>
      <c r="H11" s="42">
        <v>27.312667805711495</v>
      </c>
      <c r="I11" s="17">
        <v>18160420</v>
      </c>
      <c r="J11" s="7"/>
    </row>
    <row r="12" spans="2:12" ht="13.7" customHeight="1">
      <c r="B12" s="15"/>
      <c r="C12" s="15"/>
      <c r="D12" s="30" t="s">
        <v>71</v>
      </c>
      <c r="E12" s="16">
        <v>440</v>
      </c>
      <c r="F12" s="16">
        <v>65</v>
      </c>
      <c r="G12" s="16">
        <v>16</v>
      </c>
      <c r="H12" s="42">
        <v>14.772727272727273</v>
      </c>
      <c r="I12" s="17">
        <v>563877</v>
      </c>
      <c r="J12" s="7"/>
    </row>
    <row r="13" spans="2:12" ht="13.7" customHeight="1">
      <c r="B13" s="31"/>
      <c r="C13" s="31"/>
      <c r="D13" s="30" t="s">
        <v>68</v>
      </c>
      <c r="E13" s="16">
        <v>2376</v>
      </c>
      <c r="F13" s="16">
        <v>413</v>
      </c>
      <c r="G13" s="16">
        <v>36</v>
      </c>
      <c r="H13" s="42">
        <v>17.382154882154882</v>
      </c>
      <c r="I13" s="17">
        <v>2545991</v>
      </c>
      <c r="J13" s="7"/>
    </row>
    <row r="14" spans="2:12" ht="13.7" customHeight="1">
      <c r="B14" s="15"/>
      <c r="C14" s="49" t="s">
        <v>13</v>
      </c>
      <c r="D14" s="50"/>
      <c r="E14" s="16">
        <v>1083</v>
      </c>
      <c r="F14" s="16">
        <v>557</v>
      </c>
      <c r="G14" s="16">
        <v>426</v>
      </c>
      <c r="H14" s="42">
        <v>51.431209602954752</v>
      </c>
      <c r="I14" s="17">
        <v>8812038</v>
      </c>
    </row>
    <row r="15" spans="2:12" ht="13.7" customHeight="1">
      <c r="B15" s="32"/>
      <c r="C15" s="32"/>
      <c r="D15" s="33"/>
      <c r="E15" s="23">
        <v>-0.49297752808988765</v>
      </c>
      <c r="F15" s="23">
        <v>-0.38179800221975585</v>
      </c>
      <c r="G15" s="23">
        <v>-0.14629258517034069</v>
      </c>
      <c r="H15" s="44">
        <v>9.2495616628798398</v>
      </c>
      <c r="I15" s="25">
        <v>-0.52543121916689517</v>
      </c>
    </row>
    <row r="16" spans="2:12" s="28" customFormat="1" ht="13.7" customHeight="1">
      <c r="B16" s="51" t="s">
        <v>72</v>
      </c>
      <c r="C16" s="51"/>
      <c r="D16" s="52" t="s">
        <v>73</v>
      </c>
      <c r="E16" s="52"/>
      <c r="F16" s="52"/>
      <c r="G16" s="52"/>
      <c r="H16" s="52"/>
      <c r="I16" s="52"/>
    </row>
    <row r="17" spans="2:9" s="28" customFormat="1" ht="13.7" customHeight="1">
      <c r="B17" s="53"/>
      <c r="C17" s="54"/>
      <c r="D17" s="55" t="s">
        <v>74</v>
      </c>
      <c r="E17" s="55"/>
      <c r="F17" s="55"/>
      <c r="G17" s="55"/>
      <c r="H17" s="55"/>
      <c r="I17" s="55"/>
    </row>
    <row r="18" spans="2:9" s="28" customFormat="1" ht="12">
      <c r="B18" s="54" t="s">
        <v>14</v>
      </c>
      <c r="C18" s="54"/>
      <c r="D18" s="56" t="s">
        <v>15</v>
      </c>
      <c r="E18" s="56"/>
      <c r="F18" s="56"/>
      <c r="G18" s="56"/>
      <c r="H18" s="56"/>
      <c r="I18" s="56"/>
    </row>
  </sheetData>
  <mergeCells count="8">
    <mergeCell ref="B18:C18"/>
    <mergeCell ref="D18:I18"/>
    <mergeCell ref="B5:D5"/>
    <mergeCell ref="C14:D14"/>
    <mergeCell ref="B16:C16"/>
    <mergeCell ref="D16:I16"/>
    <mergeCell ref="B17:C17"/>
    <mergeCell ref="D17:I17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zoomScaleSheetLayoutView="100" workbookViewId="0">
      <selection activeCell="B16" sqref="B16:C18"/>
    </sheetView>
  </sheetViews>
  <sheetFormatPr defaultRowHeight="15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20.100000000000001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" customHeight="1" thickBot="1">
      <c r="B4" s="6"/>
      <c r="C4" s="6"/>
      <c r="I4" s="40" t="s">
        <v>46</v>
      </c>
      <c r="J4" s="3"/>
    </row>
    <row r="5" spans="2:12" ht="13.7" customHeight="1" thickTop="1">
      <c r="B5" s="47" t="s">
        <v>1</v>
      </c>
      <c r="C5" s="47"/>
      <c r="D5" s="48"/>
      <c r="E5" s="1" t="s">
        <v>2</v>
      </c>
      <c r="F5" s="26" t="s">
        <v>3</v>
      </c>
      <c r="G5" s="26" t="s">
        <v>4</v>
      </c>
      <c r="H5" s="27" t="s">
        <v>5</v>
      </c>
      <c r="I5" s="27" t="s">
        <v>6</v>
      </c>
      <c r="J5" s="7"/>
    </row>
    <row r="6" spans="2:12" ht="13.7" customHeight="1">
      <c r="B6" s="57" t="s">
        <v>7</v>
      </c>
      <c r="C6" s="57"/>
      <c r="D6" s="58"/>
      <c r="E6" s="8">
        <v>13392</v>
      </c>
      <c r="F6" s="8">
        <v>3252</v>
      </c>
      <c r="G6" s="8">
        <v>1985</v>
      </c>
      <c r="H6" s="9">
        <v>24.3</v>
      </c>
      <c r="I6" s="10">
        <v>56198782</v>
      </c>
      <c r="J6" s="7"/>
      <c r="K6" s="11"/>
    </row>
    <row r="7" spans="2:12" ht="13.7" customHeight="1">
      <c r="B7" s="15"/>
      <c r="C7" s="15"/>
      <c r="D7" s="29"/>
      <c r="E7" s="12" t="s">
        <v>47</v>
      </c>
      <c r="F7" s="12" t="s">
        <v>48</v>
      </c>
      <c r="G7" s="12" t="s">
        <v>49</v>
      </c>
      <c r="H7" s="13" t="s">
        <v>50</v>
      </c>
      <c r="I7" s="14" t="s">
        <v>51</v>
      </c>
      <c r="J7" s="7"/>
    </row>
    <row r="8" spans="2:12" ht="13.7" customHeight="1">
      <c r="B8" s="15"/>
      <c r="C8" s="49" t="s">
        <v>8</v>
      </c>
      <c r="D8" s="50"/>
      <c r="E8" s="16">
        <v>11256</v>
      </c>
      <c r="F8" s="16">
        <v>2351</v>
      </c>
      <c r="G8" s="16">
        <v>1486</v>
      </c>
      <c r="H8" s="9">
        <v>20.9</v>
      </c>
      <c r="I8" s="17">
        <v>37630266</v>
      </c>
      <c r="J8" s="7"/>
      <c r="K8" s="11"/>
    </row>
    <row r="9" spans="2:12" ht="13.7" customHeight="1">
      <c r="B9" s="15"/>
      <c r="C9" s="15"/>
      <c r="D9" s="29"/>
      <c r="E9" s="12" t="s">
        <v>52</v>
      </c>
      <c r="F9" s="12" t="s">
        <v>53</v>
      </c>
      <c r="G9" s="12" t="s">
        <v>54</v>
      </c>
      <c r="H9" s="13" t="s">
        <v>55</v>
      </c>
      <c r="I9" s="14" t="s">
        <v>56</v>
      </c>
      <c r="J9" s="7"/>
    </row>
    <row r="10" spans="2:12" ht="13.7" customHeight="1">
      <c r="B10" s="15"/>
      <c r="C10" s="15"/>
      <c r="D10" s="30" t="s">
        <v>64</v>
      </c>
      <c r="E10" s="18">
        <v>5557</v>
      </c>
      <c r="F10" s="19">
        <v>1793</v>
      </c>
      <c r="G10" s="19">
        <v>1233</v>
      </c>
      <c r="H10" s="9">
        <v>32.299999999999997</v>
      </c>
      <c r="I10" s="20">
        <v>17306969</v>
      </c>
      <c r="J10" s="7"/>
    </row>
    <row r="11" spans="2:12" ht="13.7" customHeight="1">
      <c r="B11" s="15"/>
      <c r="C11" s="15"/>
      <c r="D11" s="30" t="s">
        <v>10</v>
      </c>
      <c r="E11" s="18">
        <v>3180</v>
      </c>
      <c r="F11" s="19">
        <v>293</v>
      </c>
      <c r="G11" s="19">
        <v>231</v>
      </c>
      <c r="H11" s="9">
        <v>9.1999999999999993</v>
      </c>
      <c r="I11" s="20">
        <v>17416708</v>
      </c>
      <c r="J11" s="7"/>
    </row>
    <row r="12" spans="2:12" ht="13.7" customHeight="1">
      <c r="B12" s="15"/>
      <c r="C12" s="15"/>
      <c r="D12" s="30" t="s">
        <v>45</v>
      </c>
      <c r="E12" s="18">
        <v>591</v>
      </c>
      <c r="F12" s="19">
        <v>71</v>
      </c>
      <c r="G12" s="19">
        <v>4</v>
      </c>
      <c r="H12" s="9">
        <v>12</v>
      </c>
      <c r="I12" s="20">
        <v>914939</v>
      </c>
      <c r="J12" s="7"/>
    </row>
    <row r="13" spans="2:12" ht="13.7" customHeight="1">
      <c r="B13" s="31"/>
      <c r="C13" s="31"/>
      <c r="D13" s="30" t="s">
        <v>12</v>
      </c>
      <c r="E13" s="21">
        <v>1928</v>
      </c>
      <c r="F13" s="19">
        <v>194</v>
      </c>
      <c r="G13" s="19">
        <v>18</v>
      </c>
      <c r="H13" s="22">
        <v>10.1</v>
      </c>
      <c r="I13" s="20">
        <v>1991650</v>
      </c>
      <c r="J13" s="7"/>
    </row>
    <row r="14" spans="2:12" ht="13.7" customHeight="1">
      <c r="B14" s="15"/>
      <c r="C14" s="49" t="s">
        <v>13</v>
      </c>
      <c r="D14" s="50"/>
      <c r="E14" s="19">
        <v>2136</v>
      </c>
      <c r="F14" s="19">
        <v>901</v>
      </c>
      <c r="G14" s="19">
        <v>499</v>
      </c>
      <c r="H14" s="9">
        <v>42.2</v>
      </c>
      <c r="I14" s="20">
        <v>18568516</v>
      </c>
    </row>
    <row r="15" spans="2:12" ht="13.7" customHeight="1">
      <c r="B15" s="32"/>
      <c r="C15" s="32"/>
      <c r="D15" s="33"/>
      <c r="E15" s="23" t="s">
        <v>57</v>
      </c>
      <c r="F15" s="23" t="s">
        <v>58</v>
      </c>
      <c r="G15" s="23" t="s">
        <v>59</v>
      </c>
      <c r="H15" s="24" t="s">
        <v>60</v>
      </c>
      <c r="I15" s="25" t="s">
        <v>61</v>
      </c>
    </row>
    <row r="16" spans="2:12" s="28" customFormat="1" ht="13.7" customHeight="1">
      <c r="B16" s="51" t="s">
        <v>72</v>
      </c>
      <c r="C16" s="51"/>
      <c r="D16" s="52" t="s">
        <v>73</v>
      </c>
      <c r="E16" s="52"/>
      <c r="F16" s="52"/>
      <c r="G16" s="52"/>
      <c r="H16" s="52"/>
      <c r="I16" s="52"/>
    </row>
    <row r="17" spans="2:9" s="28" customFormat="1" ht="13.7" customHeight="1">
      <c r="B17" s="53"/>
      <c r="C17" s="54"/>
      <c r="D17" s="55" t="s">
        <v>74</v>
      </c>
      <c r="E17" s="55"/>
      <c r="F17" s="55"/>
      <c r="G17" s="55"/>
      <c r="H17" s="55"/>
      <c r="I17" s="55"/>
    </row>
    <row r="18" spans="2:9" s="28" customFormat="1" ht="12">
      <c r="B18" s="54" t="s">
        <v>14</v>
      </c>
      <c r="C18" s="54"/>
      <c r="D18" s="56" t="s">
        <v>15</v>
      </c>
      <c r="E18" s="56"/>
      <c r="F18" s="56"/>
      <c r="G18" s="56"/>
      <c r="H18" s="56"/>
      <c r="I18" s="56"/>
    </row>
  </sheetData>
  <mergeCells count="10">
    <mergeCell ref="B17:C17"/>
    <mergeCell ref="D17:I17"/>
    <mergeCell ref="B18:C18"/>
    <mergeCell ref="D18:I18"/>
    <mergeCell ref="B16:C16"/>
    <mergeCell ref="D16:I16"/>
    <mergeCell ref="B5:D5"/>
    <mergeCell ref="B6:D6"/>
    <mergeCell ref="C8:D8"/>
    <mergeCell ref="C14:D14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  <ignoredErrors>
    <ignoredError sqref="I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workbookViewId="0">
      <selection activeCell="D21" sqref="D21"/>
    </sheetView>
  </sheetViews>
  <sheetFormatPr defaultRowHeight="15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20.100000000000001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" customHeight="1" thickBot="1">
      <c r="B4" s="6"/>
      <c r="C4" s="6"/>
      <c r="I4" s="40" t="s">
        <v>0</v>
      </c>
      <c r="J4" s="3"/>
    </row>
    <row r="5" spans="2:12" ht="13.7" customHeight="1" thickTop="1">
      <c r="B5" s="47" t="s">
        <v>1</v>
      </c>
      <c r="C5" s="47"/>
      <c r="D5" s="48"/>
      <c r="E5" s="1" t="s">
        <v>2</v>
      </c>
      <c r="F5" s="26" t="s">
        <v>3</v>
      </c>
      <c r="G5" s="26" t="s">
        <v>4</v>
      </c>
      <c r="H5" s="27" t="s">
        <v>5</v>
      </c>
      <c r="I5" s="27" t="s">
        <v>6</v>
      </c>
      <c r="J5" s="7"/>
    </row>
    <row r="6" spans="2:12" ht="13.7" customHeight="1">
      <c r="B6" s="57" t="s">
        <v>7</v>
      </c>
      <c r="C6" s="57"/>
      <c r="D6" s="58"/>
      <c r="E6" s="8">
        <v>11998</v>
      </c>
      <c r="F6" s="8">
        <v>3419</v>
      </c>
      <c r="G6" s="8">
        <v>1774</v>
      </c>
      <c r="H6" s="9">
        <f>F6/E6*100</f>
        <v>28.496416069344892</v>
      </c>
      <c r="I6" s="10">
        <v>48595374</v>
      </c>
      <c r="J6" s="7"/>
      <c r="K6" s="11"/>
    </row>
    <row r="7" spans="2:12" ht="13.7" customHeight="1">
      <c r="B7" s="15"/>
      <c r="C7" s="15"/>
      <c r="D7" s="29"/>
      <c r="E7" s="12">
        <f ca="1">(E6-'Link Data 2012'!E6)/'Link Data 2012'!E6</f>
        <v>0.3801909582422639</v>
      </c>
      <c r="F7" s="12">
        <f ca="1">(F6-'Link Data 2012'!F6)/'Link Data 2012'!F6</f>
        <v>0.14347826086956522</v>
      </c>
      <c r="G7" s="12">
        <f ca="1">(G6-'Link Data 2012'!G6)/'Link Data 2012'!G6</f>
        <v>0.16480630334865398</v>
      </c>
      <c r="H7" s="13">
        <f ca="1">H6-'Link Data 2012'!H6</f>
        <v>-5.8990745552956234</v>
      </c>
      <c r="I7" s="14">
        <f ca="1">(I6-'Link Data 2012'!I6)/'Link Data 2012'!I6</f>
        <v>0.35874425093015738</v>
      </c>
      <c r="J7" s="7"/>
    </row>
    <row r="8" spans="2:12" ht="13.7" customHeight="1">
      <c r="B8" s="15"/>
      <c r="C8" s="49" t="s">
        <v>8</v>
      </c>
      <c r="D8" s="50"/>
      <c r="E8" s="16">
        <v>9204</v>
      </c>
      <c r="F8" s="16">
        <v>2519</v>
      </c>
      <c r="G8" s="16">
        <v>1213</v>
      </c>
      <c r="H8" s="9">
        <f ca="1">F8/E8*100</f>
        <v>27.368535419382876</v>
      </c>
      <c r="I8" s="17">
        <v>25513732</v>
      </c>
      <c r="J8" s="7"/>
      <c r="K8" s="11"/>
    </row>
    <row r="9" spans="2:12" ht="13.7" customHeight="1">
      <c r="B9" s="15"/>
      <c r="C9" s="15"/>
      <c r="D9" s="29"/>
      <c r="E9" s="12">
        <f ca="1">(E8-'Link Data 2012'!E8)/'Link Data 2012'!E8</f>
        <v>0.44990548204158792</v>
      </c>
      <c r="F9" s="12">
        <f ca="1">(F8-'Link Data 2012'!F8)/'Link Data 2012'!F8</f>
        <v>8.9061824470384784E-2</v>
      </c>
      <c r="G9" s="12">
        <f ca="1">(G8-'Link Data 2012'!G8)/'Link Data 2012'!G8</f>
        <v>0.17996108949416342</v>
      </c>
      <c r="H9" s="13">
        <f ca="1">H8-'Link Data 2012'!H8</f>
        <v>-9.0681375484810154</v>
      </c>
      <c r="I9" s="14">
        <f ca="1">(I8-'Link Data 2012'!I8)/'Link Data 2012'!I8</f>
        <v>0.65997948719016408</v>
      </c>
      <c r="J9" s="7"/>
    </row>
    <row r="10" spans="2:12" ht="13.7" customHeight="1">
      <c r="B10" s="15"/>
      <c r="C10" s="15"/>
      <c r="D10" s="30" t="s">
        <v>64</v>
      </c>
      <c r="E10" s="18">
        <v>5396</v>
      </c>
      <c r="F10" s="19">
        <v>1749</v>
      </c>
      <c r="G10" s="19">
        <v>1017</v>
      </c>
      <c r="H10" s="9">
        <f>F10/E10*100</f>
        <v>32.412898443291326</v>
      </c>
      <c r="I10" s="20">
        <v>16845772</v>
      </c>
      <c r="J10" s="7"/>
    </row>
    <row r="11" spans="2:12" ht="13.7" customHeight="1">
      <c r="B11" s="15"/>
      <c r="C11" s="15"/>
      <c r="D11" s="30" t="s">
        <v>10</v>
      </c>
      <c r="E11" s="18">
        <v>1522</v>
      </c>
      <c r="F11" s="19">
        <v>354</v>
      </c>
      <c r="G11" s="19">
        <v>156</v>
      </c>
      <c r="H11" s="9">
        <f>F11/E11*100</f>
        <v>23.258869908015768</v>
      </c>
      <c r="I11" s="20">
        <v>6273091</v>
      </c>
      <c r="J11" s="7"/>
    </row>
    <row r="12" spans="2:12" ht="13.7" customHeight="1">
      <c r="B12" s="15"/>
      <c r="C12" s="15"/>
      <c r="D12" s="30" t="s">
        <v>45</v>
      </c>
      <c r="E12" s="18">
        <v>469</v>
      </c>
      <c r="F12" s="19">
        <v>270</v>
      </c>
      <c r="G12" s="19">
        <v>20</v>
      </c>
      <c r="H12" s="9">
        <f>F12/E12*100</f>
        <v>57.569296375266518</v>
      </c>
      <c r="I12" s="20">
        <v>706882</v>
      </c>
      <c r="J12" s="7"/>
    </row>
    <row r="13" spans="2:12" ht="13.7" customHeight="1">
      <c r="B13" s="31"/>
      <c r="C13" s="31"/>
      <c r="D13" s="30" t="s">
        <v>12</v>
      </c>
      <c r="E13" s="21">
        <v>1817</v>
      </c>
      <c r="F13" s="19">
        <v>146</v>
      </c>
      <c r="G13" s="19">
        <v>20</v>
      </c>
      <c r="H13" s="22">
        <f>F13/E13*100</f>
        <v>8.0352228948816737</v>
      </c>
      <c r="I13" s="20">
        <v>1687987</v>
      </c>
      <c r="J13" s="7"/>
    </row>
    <row r="14" spans="2:12" ht="13.7" customHeight="1">
      <c r="B14" s="15"/>
      <c r="C14" s="49" t="s">
        <v>13</v>
      </c>
      <c r="D14" s="50"/>
      <c r="E14" s="19">
        <v>2794</v>
      </c>
      <c r="F14" s="19">
        <v>900</v>
      </c>
      <c r="G14" s="19">
        <v>561</v>
      </c>
      <c r="H14" s="9">
        <f>F14/E14*100</f>
        <v>32.211882605583391</v>
      </c>
      <c r="I14" s="20">
        <v>23081642</v>
      </c>
    </row>
    <row r="15" spans="2:12" ht="13.7" customHeight="1">
      <c r="B15" s="32"/>
      <c r="C15" s="32"/>
      <c r="D15" s="33"/>
      <c r="E15" s="23">
        <f ca="1">(E14-'Link Data 2012'!E14)/'Link Data 2012'!E14</f>
        <v>0.19147121535181236</v>
      </c>
      <c r="F15" s="23">
        <f ca="1">(F14-'Link Data 2012'!F14)/'Link Data 2012'!F14</f>
        <v>0.32939438700147711</v>
      </c>
      <c r="G15" s="23">
        <f ca="1">(G14-'Link Data 2012'!G14)/'Link Data 2012'!G14</f>
        <v>0.13333333333333333</v>
      </c>
      <c r="H15" s="24">
        <f ca="1">H14-'Link Data 2012'!H14</f>
        <v>3.3419465714682488</v>
      </c>
      <c r="I15" s="25">
        <f ca="1">(I14-'Link Data 2012'!I14)/'Link Data 2012'!I14</f>
        <v>0.13172998019907617</v>
      </c>
    </row>
    <row r="16" spans="2:12" s="28" customFormat="1" ht="13.7" customHeight="1">
      <c r="B16" s="51" t="s">
        <v>72</v>
      </c>
      <c r="C16" s="51"/>
      <c r="D16" s="52" t="s">
        <v>73</v>
      </c>
      <c r="E16" s="52"/>
      <c r="F16" s="52"/>
      <c r="G16" s="52"/>
      <c r="H16" s="52"/>
      <c r="I16" s="52"/>
    </row>
    <row r="17" spans="2:9" s="28" customFormat="1" ht="13.7" customHeight="1">
      <c r="B17" s="53"/>
      <c r="C17" s="54"/>
      <c r="D17" s="55" t="s">
        <v>75</v>
      </c>
      <c r="E17" s="55"/>
      <c r="F17" s="55"/>
      <c r="G17" s="55"/>
      <c r="H17" s="55"/>
      <c r="I17" s="55"/>
    </row>
    <row r="18" spans="2:9" s="28" customFormat="1" ht="12">
      <c r="B18" s="54" t="s">
        <v>14</v>
      </c>
      <c r="C18" s="54"/>
      <c r="D18" s="56" t="s">
        <v>15</v>
      </c>
      <c r="E18" s="56"/>
      <c r="F18" s="56"/>
      <c r="G18" s="56"/>
      <c r="H18" s="56"/>
      <c r="I18" s="56"/>
    </row>
  </sheetData>
  <mergeCells count="10">
    <mergeCell ref="D18:I18"/>
    <mergeCell ref="B18:C18"/>
    <mergeCell ref="B5:D5"/>
    <mergeCell ref="B6:D6"/>
    <mergeCell ref="C8:D8"/>
    <mergeCell ref="C14:D14"/>
    <mergeCell ref="B16:C16"/>
    <mergeCell ref="B17:C17"/>
    <mergeCell ref="D16:I16"/>
    <mergeCell ref="D17:I17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  <ignoredErrors>
    <ignoredError sqref="I4" numberStoredAsText="1"/>
    <ignoredError sqref="H7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L18"/>
  <sheetViews>
    <sheetView workbookViewId="0">
      <selection activeCell="E37" sqref="E37"/>
    </sheetView>
  </sheetViews>
  <sheetFormatPr defaultRowHeight="15"/>
  <cols>
    <col min="1" max="1" width="3.625" style="2" customWidth="1"/>
    <col min="2" max="3" width="3.25" style="2" customWidth="1"/>
    <col min="4" max="4" width="25.5" style="3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1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" customHeight="1" thickBot="1">
      <c r="B4" s="6"/>
      <c r="C4" s="6"/>
      <c r="I4" s="38" t="s">
        <v>31</v>
      </c>
      <c r="J4" s="3"/>
    </row>
    <row r="5" spans="2:12" ht="13.7" customHeight="1" thickTop="1">
      <c r="B5" s="47" t="s">
        <v>1</v>
      </c>
      <c r="C5" s="47"/>
      <c r="D5" s="48"/>
      <c r="E5" s="1" t="s">
        <v>2</v>
      </c>
      <c r="F5" s="26" t="s">
        <v>3</v>
      </c>
      <c r="G5" s="26" t="s">
        <v>4</v>
      </c>
      <c r="H5" s="27" t="s">
        <v>5</v>
      </c>
      <c r="I5" s="27" t="s">
        <v>6</v>
      </c>
      <c r="J5" s="7"/>
    </row>
    <row r="6" spans="2:12" ht="13.7" customHeight="1">
      <c r="B6" s="57" t="s">
        <v>7</v>
      </c>
      <c r="C6" s="57"/>
      <c r="D6" s="58"/>
      <c r="E6" s="8">
        <v>8693</v>
      </c>
      <c r="F6" s="8">
        <v>2990</v>
      </c>
      <c r="G6" s="8">
        <v>1523</v>
      </c>
      <c r="H6" s="9">
        <f>F6/E6*100</f>
        <v>34.395490624640516</v>
      </c>
      <c r="I6" s="10">
        <v>35764916</v>
      </c>
      <c r="J6" s="7"/>
      <c r="K6" s="11"/>
    </row>
    <row r="7" spans="2:12" ht="13.7" customHeight="1">
      <c r="B7" s="15"/>
      <c r="C7" s="15"/>
      <c r="D7" s="29"/>
      <c r="E7" s="34" t="s">
        <v>19</v>
      </c>
      <c r="F7" s="34" t="s">
        <v>20</v>
      </c>
      <c r="G7" s="34" t="s">
        <v>21</v>
      </c>
      <c r="H7" s="35" t="s">
        <v>16</v>
      </c>
      <c r="I7" s="35" t="s">
        <v>22</v>
      </c>
      <c r="J7" s="7"/>
    </row>
    <row r="8" spans="2:12" ht="13.7" customHeight="1">
      <c r="B8" s="15"/>
      <c r="C8" s="49" t="s">
        <v>8</v>
      </c>
      <c r="D8" s="50"/>
      <c r="E8" s="16">
        <v>6348</v>
      </c>
      <c r="F8" s="16">
        <v>2313</v>
      </c>
      <c r="G8" s="16">
        <v>1028</v>
      </c>
      <c r="H8" s="9">
        <f>F8/E8*100</f>
        <v>36.436672967863892</v>
      </c>
      <c r="I8" s="17">
        <v>15369908</v>
      </c>
      <c r="J8" s="7"/>
      <c r="K8" s="11"/>
    </row>
    <row r="9" spans="2:12" ht="13.7" customHeight="1">
      <c r="B9" s="15"/>
      <c r="C9" s="15"/>
      <c r="D9" s="29"/>
      <c r="E9" s="34" t="s">
        <v>23</v>
      </c>
      <c r="F9" s="34" t="s">
        <v>24</v>
      </c>
      <c r="G9" s="34" t="s">
        <v>25</v>
      </c>
      <c r="H9" s="35" t="s">
        <v>17</v>
      </c>
      <c r="I9" s="35" t="s">
        <v>26</v>
      </c>
      <c r="J9" s="7"/>
    </row>
    <row r="10" spans="2:12" ht="13.7" customHeight="1">
      <c r="B10" s="15"/>
      <c r="C10" s="15"/>
      <c r="D10" s="30" t="s">
        <v>65</v>
      </c>
      <c r="E10" s="18">
        <v>3634</v>
      </c>
      <c r="F10" s="19">
        <v>1802</v>
      </c>
      <c r="G10" s="19">
        <v>840</v>
      </c>
      <c r="H10" s="9">
        <f>F10/E10*100</f>
        <v>49.587231700605393</v>
      </c>
      <c r="I10" s="20">
        <v>10528707</v>
      </c>
      <c r="J10" s="7"/>
    </row>
    <row r="11" spans="2:12" ht="13.7" customHeight="1">
      <c r="B11" s="15"/>
      <c r="C11" s="15"/>
      <c r="D11" s="30" t="s">
        <v>9</v>
      </c>
      <c r="E11" s="18">
        <v>1177</v>
      </c>
      <c r="F11" s="19">
        <v>370</v>
      </c>
      <c r="G11" s="19">
        <v>165</v>
      </c>
      <c r="H11" s="9">
        <f>F11/E11*100</f>
        <v>31.435853865760411</v>
      </c>
      <c r="I11" s="20">
        <v>3010488</v>
      </c>
      <c r="J11" s="7"/>
    </row>
    <row r="12" spans="2:12" ht="13.7" customHeight="1">
      <c r="B12" s="15"/>
      <c r="C12" s="15"/>
      <c r="D12" s="30" t="s">
        <v>11</v>
      </c>
      <c r="E12" s="18">
        <v>404</v>
      </c>
      <c r="F12" s="19">
        <v>25</v>
      </c>
      <c r="G12" s="19">
        <v>11</v>
      </c>
      <c r="H12" s="9">
        <f>F12/E12*100</f>
        <v>6.1881188118811883</v>
      </c>
      <c r="I12" s="20">
        <v>703040</v>
      </c>
      <c r="J12" s="7"/>
    </row>
    <row r="13" spans="2:12" ht="13.7" customHeight="1">
      <c r="B13" s="31"/>
      <c r="C13" s="31"/>
      <c r="D13" s="30" t="s">
        <v>12</v>
      </c>
      <c r="E13" s="21">
        <v>1133</v>
      </c>
      <c r="F13" s="19">
        <v>116</v>
      </c>
      <c r="G13" s="19">
        <v>12</v>
      </c>
      <c r="H13" s="22">
        <f>F13/E13*100</f>
        <v>10.238305383936453</v>
      </c>
      <c r="I13" s="20">
        <v>1127673</v>
      </c>
      <c r="J13" s="7"/>
    </row>
    <row r="14" spans="2:12" ht="13.7" customHeight="1">
      <c r="B14" s="15"/>
      <c r="C14" s="49" t="s">
        <v>13</v>
      </c>
      <c r="D14" s="50"/>
      <c r="E14" s="19">
        <v>2345</v>
      </c>
      <c r="F14" s="19">
        <v>677</v>
      </c>
      <c r="G14" s="19">
        <v>495</v>
      </c>
      <c r="H14" s="9">
        <f>F14/E14*100</f>
        <v>28.869936034115142</v>
      </c>
      <c r="I14" s="20">
        <v>20395008</v>
      </c>
    </row>
    <row r="15" spans="2:12" ht="13.7" customHeight="1">
      <c r="B15" s="32"/>
      <c r="C15" s="32"/>
      <c r="D15" s="33"/>
      <c r="E15" s="36" t="s">
        <v>27</v>
      </c>
      <c r="F15" s="36" t="s">
        <v>28</v>
      </c>
      <c r="G15" s="36" t="s">
        <v>29</v>
      </c>
      <c r="H15" s="37" t="s">
        <v>18</v>
      </c>
      <c r="I15" s="37" t="s">
        <v>30</v>
      </c>
    </row>
    <row r="16" spans="2:12" s="28" customFormat="1" ht="13.7" customHeight="1">
      <c r="B16" s="51" t="s">
        <v>72</v>
      </c>
      <c r="C16" s="51"/>
      <c r="D16" s="52" t="s">
        <v>73</v>
      </c>
      <c r="E16" s="52"/>
      <c r="F16" s="52"/>
      <c r="G16" s="52"/>
      <c r="H16" s="52"/>
      <c r="I16" s="52"/>
    </row>
    <row r="17" spans="2:9" s="28" customFormat="1" ht="13.7" customHeight="1">
      <c r="B17" s="53"/>
      <c r="C17" s="54"/>
      <c r="D17" s="55" t="s">
        <v>75</v>
      </c>
      <c r="E17" s="55"/>
      <c r="F17" s="55"/>
      <c r="G17" s="55"/>
      <c r="H17" s="55"/>
      <c r="I17" s="55"/>
    </row>
    <row r="18" spans="2:9" s="28" customFormat="1" ht="12">
      <c r="B18" s="54" t="s">
        <v>14</v>
      </c>
      <c r="C18" s="54"/>
      <c r="D18" s="56" t="s">
        <v>15</v>
      </c>
      <c r="E18" s="56"/>
      <c r="F18" s="56"/>
      <c r="G18" s="56"/>
      <c r="H18" s="56"/>
      <c r="I18" s="56"/>
    </row>
  </sheetData>
  <mergeCells count="10">
    <mergeCell ref="B17:C17"/>
    <mergeCell ref="D17:I17"/>
    <mergeCell ref="B18:C18"/>
    <mergeCell ref="D18:I18"/>
    <mergeCell ref="B16:C16"/>
    <mergeCell ref="D16:I16"/>
    <mergeCell ref="B6:D6"/>
    <mergeCell ref="B5:D5"/>
    <mergeCell ref="C8:D8"/>
    <mergeCell ref="C14:D14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20"/>
  <sheetViews>
    <sheetView workbookViewId="0">
      <selection activeCell="D19" sqref="D19:I19"/>
    </sheetView>
  </sheetViews>
  <sheetFormatPr defaultRowHeight="15"/>
  <cols>
    <col min="1" max="1" width="3.625" style="2" customWidth="1"/>
    <col min="2" max="3" width="3.25" style="2" customWidth="1"/>
    <col min="4" max="4" width="24.875" style="3" bestFit="1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3.7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2:12" ht="13.7" customHeight="1">
      <c r="J5" s="3"/>
    </row>
    <row r="6" spans="2:12" ht="13.7" customHeight="1" thickBot="1">
      <c r="B6" s="6"/>
      <c r="C6" s="6"/>
      <c r="I6" s="38" t="s">
        <v>32</v>
      </c>
      <c r="J6" s="3"/>
    </row>
    <row r="7" spans="2:12" ht="13.7" customHeight="1" thickTop="1">
      <c r="B7" s="47" t="s">
        <v>1</v>
      </c>
      <c r="C7" s="47"/>
      <c r="D7" s="48"/>
      <c r="E7" s="1" t="s">
        <v>2</v>
      </c>
      <c r="F7" s="26" t="s">
        <v>3</v>
      </c>
      <c r="G7" s="26" t="s">
        <v>4</v>
      </c>
      <c r="H7" s="27" t="s">
        <v>5</v>
      </c>
      <c r="I7" s="27" t="s">
        <v>6</v>
      </c>
      <c r="J7" s="7"/>
    </row>
    <row r="8" spans="2:12" ht="13.7" customHeight="1">
      <c r="B8" s="57" t="s">
        <v>7</v>
      </c>
      <c r="C8" s="57"/>
      <c r="D8" s="58"/>
      <c r="E8" s="8">
        <v>7216</v>
      </c>
      <c r="F8" s="8">
        <v>2556</v>
      </c>
      <c r="G8" s="8">
        <v>923</v>
      </c>
      <c r="H8" s="9">
        <v>35.421286031042129</v>
      </c>
      <c r="I8" s="10">
        <v>18704882</v>
      </c>
      <c r="J8" s="7"/>
      <c r="K8" s="11"/>
    </row>
    <row r="9" spans="2:12" ht="13.7" customHeight="1">
      <c r="B9" s="15"/>
      <c r="C9" s="15"/>
      <c r="D9" s="29"/>
      <c r="E9" s="34" t="s">
        <v>35</v>
      </c>
      <c r="F9" s="34" t="s">
        <v>36</v>
      </c>
      <c r="G9" s="34" t="s">
        <v>37</v>
      </c>
      <c r="H9" s="35" t="s">
        <v>33</v>
      </c>
      <c r="I9" s="35" t="s">
        <v>38</v>
      </c>
      <c r="J9" s="7"/>
    </row>
    <row r="10" spans="2:12" ht="13.7" customHeight="1">
      <c r="B10" s="15"/>
      <c r="C10" s="49" t="s">
        <v>8</v>
      </c>
      <c r="D10" s="50"/>
      <c r="E10" s="16">
        <v>6233</v>
      </c>
      <c r="F10" s="16">
        <v>2419</v>
      </c>
      <c r="G10" s="16">
        <v>775</v>
      </c>
      <c r="H10" s="9">
        <v>38.809562008663569</v>
      </c>
      <c r="I10" s="17">
        <v>11019577</v>
      </c>
      <c r="J10" s="7"/>
      <c r="K10" s="11"/>
    </row>
    <row r="11" spans="2:12" ht="13.7" customHeight="1">
      <c r="B11" s="15"/>
      <c r="C11" s="15"/>
      <c r="D11" s="29"/>
      <c r="E11" s="39" t="s">
        <v>39</v>
      </c>
      <c r="F11" s="34" t="s">
        <v>40</v>
      </c>
      <c r="G11" s="34" t="s">
        <v>41</v>
      </c>
      <c r="H11" s="35" t="s">
        <v>34</v>
      </c>
      <c r="I11" s="35" t="s">
        <v>42</v>
      </c>
      <c r="J11" s="7"/>
    </row>
    <row r="12" spans="2:12" ht="13.7" customHeight="1">
      <c r="B12" s="15"/>
      <c r="C12" s="15"/>
      <c r="D12" s="30" t="s">
        <v>65</v>
      </c>
      <c r="E12" s="18">
        <v>4656</v>
      </c>
      <c r="F12" s="19">
        <v>1668</v>
      </c>
      <c r="G12" s="19">
        <v>580</v>
      </c>
      <c r="H12" s="9">
        <v>35.824742268041234</v>
      </c>
      <c r="I12" s="20">
        <v>9005603</v>
      </c>
      <c r="J12" s="7"/>
    </row>
    <row r="13" spans="2:12" ht="13.7" customHeight="1">
      <c r="B13" s="15"/>
      <c r="C13" s="15"/>
      <c r="D13" s="30" t="s">
        <v>9</v>
      </c>
      <c r="E13" s="18">
        <v>756</v>
      </c>
      <c r="F13" s="19">
        <v>706</v>
      </c>
      <c r="G13" s="19">
        <v>178</v>
      </c>
      <c r="H13" s="9">
        <v>93.386243386243379</v>
      </c>
      <c r="I13" s="20">
        <v>1038157</v>
      </c>
      <c r="J13" s="7"/>
    </row>
    <row r="14" spans="2:12" ht="13.7" customHeight="1">
      <c r="B14" s="15"/>
      <c r="C14" s="15"/>
      <c r="D14" s="30" t="s">
        <v>11</v>
      </c>
      <c r="E14" s="18">
        <v>525</v>
      </c>
      <c r="F14" s="19">
        <v>43</v>
      </c>
      <c r="G14" s="19">
        <v>12</v>
      </c>
      <c r="H14" s="9">
        <v>8.1904761904761916</v>
      </c>
      <c r="I14" s="20">
        <v>721845</v>
      </c>
      <c r="J14" s="7"/>
    </row>
    <row r="15" spans="2:12" ht="13.7" customHeight="1">
      <c r="B15" s="31"/>
      <c r="C15" s="31"/>
      <c r="D15" s="30" t="s">
        <v>12</v>
      </c>
      <c r="E15" s="21">
        <v>296</v>
      </c>
      <c r="F15" s="19">
        <v>2</v>
      </c>
      <c r="G15" s="19">
        <v>5</v>
      </c>
      <c r="H15" s="22">
        <v>0.67567567567567566</v>
      </c>
      <c r="I15" s="20">
        <v>253972</v>
      </c>
      <c r="J15" s="7"/>
    </row>
    <row r="16" spans="2:12" ht="13.7" customHeight="1">
      <c r="B16" s="15"/>
      <c r="C16" s="49" t="s">
        <v>13</v>
      </c>
      <c r="D16" s="50"/>
      <c r="E16" s="18">
        <v>983</v>
      </c>
      <c r="F16" s="19">
        <v>137</v>
      </c>
      <c r="G16" s="19">
        <v>148</v>
      </c>
      <c r="H16" s="9">
        <v>13.936927772126145</v>
      </c>
      <c r="I16" s="20">
        <v>7685305</v>
      </c>
    </row>
    <row r="17" spans="2:9" ht="13.7" customHeight="1">
      <c r="B17" s="32"/>
      <c r="C17" s="32"/>
      <c r="D17" s="33"/>
      <c r="E17" s="36" t="s">
        <v>43</v>
      </c>
      <c r="F17" s="36"/>
      <c r="G17" s="36"/>
      <c r="H17" s="37"/>
      <c r="I17" s="37" t="s">
        <v>44</v>
      </c>
    </row>
    <row r="18" spans="2:9" s="28" customFormat="1" ht="13.7" customHeight="1">
      <c r="B18" s="51" t="s">
        <v>72</v>
      </c>
      <c r="C18" s="51"/>
      <c r="D18" s="52" t="s">
        <v>73</v>
      </c>
      <c r="E18" s="52"/>
      <c r="F18" s="52"/>
      <c r="G18" s="52"/>
      <c r="H18" s="52"/>
      <c r="I18" s="52"/>
    </row>
    <row r="19" spans="2:9" s="28" customFormat="1" ht="13.7" customHeight="1">
      <c r="B19" s="53"/>
      <c r="C19" s="54"/>
      <c r="D19" s="55" t="s">
        <v>75</v>
      </c>
      <c r="E19" s="55"/>
      <c r="F19" s="55"/>
      <c r="G19" s="55"/>
      <c r="H19" s="55"/>
      <c r="I19" s="55"/>
    </row>
    <row r="20" spans="2:9" s="28" customFormat="1" ht="12">
      <c r="B20" s="54" t="s">
        <v>14</v>
      </c>
      <c r="C20" s="54"/>
      <c r="D20" s="56" t="s">
        <v>15</v>
      </c>
      <c r="E20" s="56"/>
      <c r="F20" s="56"/>
      <c r="G20" s="56"/>
      <c r="H20" s="56"/>
      <c r="I20" s="56"/>
    </row>
  </sheetData>
  <mergeCells count="10">
    <mergeCell ref="B19:C19"/>
    <mergeCell ref="D19:I19"/>
    <mergeCell ref="B20:C20"/>
    <mergeCell ref="D20:I20"/>
    <mergeCell ref="B18:C18"/>
    <mergeCell ref="D18:I18"/>
    <mergeCell ref="B7:D7"/>
    <mergeCell ref="B8:D8"/>
    <mergeCell ref="C10:D10"/>
    <mergeCell ref="C16:D16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Link Data 2015</vt:lpstr>
      <vt:lpstr>Link Data 2014</vt:lpstr>
      <vt:lpstr>Link Data 2013</vt:lpstr>
      <vt:lpstr>Link Data 2012</vt:lpstr>
      <vt:lpstr>Link Data 2011</vt:lpstr>
      <vt:lpstr>'Link Data 2014'!Print_Area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YUI</cp:lastModifiedBy>
  <cp:lastPrinted>2016-09-26T07:18:03Z</cp:lastPrinted>
  <dcterms:created xsi:type="dcterms:W3CDTF">1996-06-18T08:03:38Z</dcterms:created>
  <dcterms:modified xsi:type="dcterms:W3CDTF">2017-12-05T09:55:58Z</dcterms:modified>
</cp:coreProperties>
</file>