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2" yWindow="82" windowWidth="14957" windowHeight="8545" firstSheet="1" activeTab="1"/>
  </bookViews>
  <sheets>
    <sheet name="Table 2-2-2-3" sheetId="1" r:id="rId1"/>
    <sheet name="Link Data 2014" sheetId="2" r:id="rId2"/>
  </sheets>
  <definedNames>
    <definedName name="b">#REF!</definedName>
    <definedName name="GOUKEI">#REF!</definedName>
    <definedName name="JK">#REF!</definedName>
    <definedName name="_xlnm.Print_Area" localSheetId="1">'Link Data 2014'!$A$1:$O$38</definedName>
    <definedName name="_xlnm.Print_Area" localSheetId="0">'Table 2-2-2-3'!$A$1:$K$17</definedName>
    <definedName name="SISETSUMEI">#REF!</definedName>
    <definedName name="TEIIN">#REF!</definedName>
    <definedName name="TENSO">#REF!</definedName>
  </definedNames>
  <calcPr calcId="162913"/>
</workbook>
</file>

<file path=xl/calcChain.xml><?xml version="1.0" encoding="utf-8"?>
<calcChain xmlns="http://schemas.openxmlformats.org/spreadsheetml/2006/main">
  <c r="N30" i="2" l="1"/>
  <c r="L30" i="2"/>
  <c r="J30" i="2"/>
  <c r="H30" i="2"/>
  <c r="F30" i="2"/>
  <c r="N29" i="2" l="1"/>
  <c r="L29" i="2"/>
  <c r="J29" i="2"/>
  <c r="H29" i="2"/>
  <c r="F29" i="2"/>
  <c r="J8" i="1" l="1"/>
  <c r="H8" i="1"/>
  <c r="F8" i="1"/>
  <c r="D8" i="1"/>
  <c r="B8" i="1"/>
  <c r="A8" i="1"/>
  <c r="N28" i="2"/>
  <c r="L28" i="2"/>
  <c r="J28" i="2"/>
  <c r="H28" i="2"/>
  <c r="F28" i="2"/>
  <c r="M23" i="2"/>
  <c r="M24" i="2"/>
  <c r="M25" i="2"/>
  <c r="M26" i="2"/>
  <c r="N26" i="2" s="1"/>
  <c r="M27" i="2"/>
  <c r="H9" i="1"/>
  <c r="D9" i="1"/>
  <c r="B9" i="1"/>
  <c r="L26" i="2"/>
  <c r="J26" i="2"/>
  <c r="H26" i="2"/>
  <c r="F26" i="2"/>
  <c r="F25" i="2"/>
  <c r="F9" i="1"/>
  <c r="J9" i="1"/>
  <c r="N25" i="2"/>
  <c r="L25" i="2"/>
  <c r="J25" i="2"/>
  <c r="H25" i="2"/>
  <c r="N24" i="2"/>
  <c r="L24" i="2"/>
  <c r="J24" i="2"/>
  <c r="H24" i="2"/>
  <c r="F24" i="2"/>
  <c r="N23" i="2"/>
  <c r="L23" i="2"/>
  <c r="J23" i="2"/>
  <c r="H23" i="2"/>
  <c r="F23" i="2"/>
  <c r="N8" i="2"/>
  <c r="L8" i="2"/>
  <c r="J8" i="2"/>
  <c r="H8" i="2"/>
  <c r="F8" i="2"/>
  <c r="M22" i="2"/>
  <c r="N22" i="2" s="1"/>
  <c r="L22" i="2"/>
  <c r="J22" i="2"/>
  <c r="H22" i="2"/>
  <c r="F22" i="2"/>
  <c r="M21" i="2"/>
  <c r="N21" i="2" s="1"/>
  <c r="L21" i="2"/>
  <c r="J21" i="2"/>
  <c r="H21" i="2"/>
  <c r="F21" i="2"/>
  <c r="M20" i="2"/>
  <c r="N20" i="2" s="1"/>
  <c r="L20" i="2"/>
  <c r="J20" i="2"/>
  <c r="H20" i="2"/>
  <c r="F20" i="2"/>
  <c r="M19" i="2"/>
  <c r="N19" i="2" s="1"/>
  <c r="L19" i="2"/>
  <c r="J19" i="2"/>
  <c r="H19" i="2"/>
  <c r="F19" i="2"/>
  <c r="M18" i="2"/>
  <c r="N18" i="2" s="1"/>
  <c r="L18" i="2"/>
  <c r="J18" i="2"/>
  <c r="H18" i="2"/>
  <c r="F18" i="2"/>
  <c r="M17" i="2"/>
  <c r="N17" i="2" s="1"/>
  <c r="L17" i="2"/>
  <c r="J17" i="2"/>
  <c r="H17" i="2"/>
  <c r="F17" i="2"/>
  <c r="M16" i="2"/>
  <c r="N16" i="2" s="1"/>
  <c r="L16" i="2"/>
  <c r="J16" i="2"/>
  <c r="H16" i="2"/>
  <c r="F16" i="2"/>
  <c r="M15" i="2"/>
  <c r="N15" i="2" s="1"/>
  <c r="L15" i="2"/>
  <c r="J15" i="2"/>
  <c r="H15" i="2"/>
  <c r="F15" i="2"/>
  <c r="M14" i="2"/>
  <c r="N14" i="2" s="1"/>
  <c r="L14" i="2"/>
  <c r="J14" i="2"/>
  <c r="H14" i="2"/>
  <c r="F14" i="2"/>
  <c r="M13" i="2"/>
  <c r="N13" i="2" s="1"/>
  <c r="L13" i="2"/>
  <c r="J13" i="2"/>
  <c r="H13" i="2"/>
  <c r="F13" i="2"/>
  <c r="M12" i="2"/>
  <c r="N12" i="2" s="1"/>
  <c r="L12" i="2"/>
  <c r="J12" i="2"/>
  <c r="H12" i="2"/>
  <c r="F12" i="2"/>
  <c r="M11" i="2"/>
  <c r="N11" i="2" s="1"/>
  <c r="L11" i="2"/>
  <c r="J11" i="2"/>
  <c r="H11" i="2"/>
  <c r="F11" i="2"/>
  <c r="M10" i="2"/>
  <c r="N10" i="2" s="1"/>
  <c r="L10" i="2"/>
  <c r="J10" i="2"/>
  <c r="H10" i="2"/>
  <c r="F10" i="2"/>
  <c r="M9" i="2"/>
  <c r="N9" i="2" s="1"/>
  <c r="L9" i="2"/>
  <c r="J9" i="2"/>
  <c r="H9" i="2"/>
  <c r="F9" i="2"/>
</calcChain>
</file>

<file path=xl/sharedStrings.xml><?xml version="1.0" encoding="utf-8"?>
<sst xmlns="http://schemas.openxmlformats.org/spreadsheetml/2006/main" count="41" uniqueCount="30">
  <si>
    <t>Year</t>
    <phoneticPr fontId="3"/>
  </si>
  <si>
    <t>Insanity</t>
  </si>
  <si>
    <t>Others</t>
  </si>
  <si>
    <t>Suspension of
prosecution</t>
    <phoneticPr fontId="3"/>
  </si>
  <si>
    <t>Insufficiency of
 evidence</t>
    <phoneticPr fontId="3"/>
  </si>
  <si>
    <t>Withdrawal of
complaint, etc.</t>
    <phoneticPr fontId="3"/>
  </si>
  <si>
    <t>Note: 1.</t>
  </si>
  <si>
    <t xml:space="preserve">Limited to non-traffic penal code offenses and special act offenses excluding violations of road traffic related acts.  </t>
  </si>
  <si>
    <t>2.</t>
  </si>
  <si>
    <t xml:space="preserve">“Insufficient evidence” includes lack of evidence. </t>
  </si>
  <si>
    <t>3.</t>
  </si>
  <si>
    <t>4.</t>
  </si>
  <si>
    <t xml:space="preserve">“Others” includes expiration of the statute of limitations, death of suspects, etc. </t>
  </si>
  <si>
    <t>5.</t>
  </si>
  <si>
    <t>The figures in parentheses indicate the proportion.</t>
  </si>
  <si>
    <t>Source:</t>
  </si>
  <si>
    <t xml:space="preserve">Annual Report of Statistics on Prosecution </t>
  </si>
  <si>
    <t>Total</t>
  </si>
  <si>
    <t>Total</t>
    <phoneticPr fontId="3"/>
  </si>
  <si>
    <t>Suspension of
prosecution</t>
  </si>
  <si>
    <t>Insufficiency of
 evidence</t>
  </si>
  <si>
    <t>Withdrawal of
complaint, etc.</t>
  </si>
  <si>
    <t xml:space="preserve">“Withdrawal of complaint, etc.” refers to lack, invalidity or withdrawal of a complaint/accusation/
request of punishment for offenses which requires a complaint as the precondition for prosecution. </t>
  </si>
  <si>
    <t>Table 2-2-2-3  Number of persons not prosecuted by reason (2013)</t>
    <phoneticPr fontId="4"/>
  </si>
  <si>
    <t xml:space="preserve">“Insufficiency of evidence” includes lack of evidence. </t>
    <phoneticPr fontId="3"/>
  </si>
  <si>
    <t>(1991-2014)</t>
    <phoneticPr fontId="3"/>
  </si>
  <si>
    <t>an accusation or a claim from prescribed party is a prerequisite to prosecute the offense.</t>
    <phoneticPr fontId="3"/>
  </si>
  <si>
    <t>Limited to non-traffic Penal Code offenses and special Acts offenses excluding traffic-related violations.</t>
    <phoneticPr fontId="3"/>
  </si>
  <si>
    <t>Table 2-2-2-3 Persons not prosecuted, by the reason</t>
    <phoneticPr fontId="4"/>
  </si>
  <si>
    <t xml:space="preserve">“Withdrawal of complaint, etc.” refers to the lack, invalidity, or withdrawal of complaint, accusation or claim when a complaint, 
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</si>
</sst>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_(* #,##0_);_(* \(#,##0\);_(* &quot;-&quot;_);_(@_)"/>
    <numFmt numFmtId="177" formatCode="_(* #,##0.00_);_(* \(#,##0.00\);_(* &quot;-&quot;??_);_(@_)"/>
    <numFmt numFmtId="178" formatCode="\(0.0\)"/>
    <numFmt numFmtId="179" formatCode="#,##0;\-#,##0;&quot;-&quot;"/>
    <numFmt numFmtId="180" formatCode="[$-411]g/&quot;標&quot;&quot;準&quot;"/>
    <numFmt numFmtId="181" formatCode="&quot;｣&quot;#,##0;[Red]\-&quot;｣&quot;#,##0"/>
    <numFmt numFmtId="182" formatCode="_ &quot;SFr.&quot;* #,##0.00_ ;_ &quot;SFr.&quot;* \-#,##0.00_ ;_ &quot;SFr.&quot;* &quot;-&quot;??_ ;_ @_ "/>
  </numFmts>
  <fonts count="3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</borders>
  <cellStyleXfs count="67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179" fontId="10" fillId="0" borderId="0" applyFill="0" applyBorder="0" applyAlignment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2" fillId="0" borderId="0">
      <alignment horizontal="left"/>
    </xf>
    <xf numFmtId="38" fontId="13" fillId="16" borderId="0" applyNumberFormat="0" applyBorder="0" applyAlignment="0" applyProtection="0"/>
    <xf numFmtId="0" fontId="14" fillId="0" borderId="1" applyNumberFormat="0" applyAlignment="0" applyProtection="0">
      <alignment horizontal="left" vertical="center"/>
    </xf>
    <xf numFmtId="0" fontId="14" fillId="0" borderId="2">
      <alignment horizontal="left" vertical="center"/>
    </xf>
    <xf numFmtId="10" fontId="13" fillId="17" borderId="3" applyNumberFormat="0" applyBorder="0" applyAlignment="0" applyProtection="0"/>
    <xf numFmtId="182" fontId="5" fillId="0" borderId="0"/>
    <xf numFmtId="0" fontId="11" fillId="0" borderId="0"/>
    <xf numFmtId="10" fontId="11" fillId="0" borderId="0" applyFont="0" applyFill="0" applyBorder="0" applyAlignment="0" applyProtection="0"/>
    <xf numFmtId="4" fontId="12" fillId="0" borderId="0">
      <alignment horizontal="right"/>
    </xf>
    <xf numFmtId="4" fontId="15" fillId="0" borderId="0">
      <alignment horizontal="right"/>
    </xf>
    <xf numFmtId="0" fontId="16" fillId="0" borderId="0">
      <alignment horizontal="left"/>
    </xf>
    <xf numFmtId="0" fontId="17" fillId="0" borderId="0"/>
    <xf numFmtId="0" fontId="18" fillId="0" borderId="0">
      <alignment horizont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9" fillId="0" borderId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22" borderId="4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6" fillId="24" borderId="5" applyNumberFormat="0" applyFont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25" borderId="7" applyNumberForma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25" borderId="12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7" borderId="7" applyNumberFormat="0" applyAlignment="0" applyProtection="0">
      <alignment vertical="center"/>
    </xf>
    <xf numFmtId="0" fontId="33" fillId="0" borderId="0"/>
    <xf numFmtId="0" fontId="33" fillId="0" borderId="0"/>
    <xf numFmtId="0" fontId="1" fillId="0" borderId="0"/>
    <xf numFmtId="0" fontId="1" fillId="0" borderId="0"/>
    <xf numFmtId="0" fontId="33" fillId="0" borderId="0"/>
    <xf numFmtId="0" fontId="34" fillId="4" borderId="0" applyNumberFormat="0" applyBorder="0" applyAlignment="0" applyProtection="0">
      <alignment vertical="center"/>
    </xf>
  </cellStyleXfs>
  <cellXfs count="107">
    <xf numFmtId="0" fontId="0" fillId="0" borderId="0" xfId="0"/>
    <xf numFmtId="0" fontId="35" fillId="0" borderId="0" xfId="0" applyFont="1"/>
    <xf numFmtId="0" fontId="37" fillId="0" borderId="0" xfId="0" applyFont="1"/>
    <xf numFmtId="0" fontId="36" fillId="0" borderId="0" xfId="0" applyFont="1" applyAlignment="1">
      <alignment horizontal="left" vertical="center"/>
    </xf>
    <xf numFmtId="0" fontId="37" fillId="0" borderId="0" xfId="0" applyFont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4" xfId="0" applyFont="1" applyBorder="1" applyAlignment="1">
      <alignment horizontal="right" vertical="center"/>
    </xf>
    <xf numFmtId="0" fontId="37" fillId="0" borderId="0" xfId="0" applyFont="1" applyBorder="1"/>
    <xf numFmtId="176" fontId="37" fillId="0" borderId="21" xfId="0" applyNumberFormat="1" applyFont="1" applyBorder="1"/>
    <xf numFmtId="3" fontId="37" fillId="0" borderId="18" xfId="0" applyNumberFormat="1" applyFont="1" applyBorder="1" applyAlignment="1">
      <alignment vertical="center"/>
    </xf>
    <xf numFmtId="178" fontId="37" fillId="0" borderId="20" xfId="0" applyNumberFormat="1" applyFont="1" applyBorder="1" applyAlignment="1">
      <alignment vertical="center"/>
    </xf>
    <xf numFmtId="38" fontId="37" fillId="0" borderId="18" xfId="52" applyFont="1" applyBorder="1" applyAlignment="1">
      <alignment vertical="center"/>
    </xf>
    <xf numFmtId="0" fontId="37" fillId="0" borderId="18" xfId="0" applyFont="1" applyBorder="1" applyAlignment="1">
      <alignment vertical="center"/>
    </xf>
    <xf numFmtId="178" fontId="37" fillId="0" borderId="17" xfId="0" applyNumberFormat="1" applyFont="1" applyBorder="1" applyAlignment="1">
      <alignment vertical="center"/>
    </xf>
    <xf numFmtId="176" fontId="37" fillId="0" borderId="21" xfId="0" applyNumberFormat="1" applyFont="1" applyBorder="1" applyAlignment="1">
      <alignment vertical="center"/>
    </xf>
    <xf numFmtId="3" fontId="37" fillId="0" borderId="16" xfId="0" applyNumberFormat="1" applyFont="1" applyBorder="1" applyAlignment="1">
      <alignment vertical="center"/>
    </xf>
    <xf numFmtId="178" fontId="37" fillId="0" borderId="15" xfId="0" applyNumberFormat="1" applyFont="1" applyBorder="1" applyAlignment="1">
      <alignment vertical="center"/>
    </xf>
    <xf numFmtId="38" fontId="37" fillId="0" borderId="16" xfId="52" applyFont="1" applyBorder="1" applyAlignment="1">
      <alignment vertical="center"/>
    </xf>
    <xf numFmtId="0" fontId="37" fillId="0" borderId="16" xfId="0" applyFont="1" applyBorder="1" applyAlignment="1">
      <alignment vertical="center"/>
    </xf>
    <xf numFmtId="178" fontId="37" fillId="0" borderId="0" xfId="0" applyNumberFormat="1" applyFont="1" applyBorder="1" applyAlignment="1">
      <alignment vertical="center"/>
    </xf>
    <xf numFmtId="176" fontId="37" fillId="0" borderId="21" xfId="0" applyNumberFormat="1" applyFont="1" applyFill="1" applyBorder="1" applyAlignment="1">
      <alignment vertical="center"/>
    </xf>
    <xf numFmtId="3" fontId="37" fillId="0" borderId="16" xfId="0" applyNumberFormat="1" applyFont="1" applyFill="1" applyBorder="1" applyAlignment="1">
      <alignment vertical="center"/>
    </xf>
    <xf numFmtId="178" fontId="37" fillId="0" borderId="15" xfId="0" applyNumberFormat="1" applyFont="1" applyFill="1" applyBorder="1" applyAlignment="1">
      <alignment vertical="center"/>
    </xf>
    <xf numFmtId="178" fontId="37" fillId="0" borderId="0" xfId="0" applyNumberFormat="1" applyFont="1" applyFill="1" applyBorder="1" applyAlignment="1">
      <alignment vertical="center"/>
    </xf>
    <xf numFmtId="176" fontId="37" fillId="0" borderId="21" xfId="0" applyNumberFormat="1" applyFont="1" applyFill="1" applyBorder="1" applyAlignment="1">
      <alignment horizontal="right" vertical="center"/>
    </xf>
    <xf numFmtId="3" fontId="37" fillId="0" borderId="16" xfId="0" applyNumberFormat="1" applyFont="1" applyFill="1" applyBorder="1" applyAlignment="1">
      <alignment horizontal="right" vertical="center"/>
    </xf>
    <xf numFmtId="178" fontId="37" fillId="0" borderId="0" xfId="0" applyNumberFormat="1" applyFont="1" applyBorder="1"/>
    <xf numFmtId="3" fontId="37" fillId="0" borderId="0" xfId="0" applyNumberFormat="1" applyFont="1" applyBorder="1"/>
    <xf numFmtId="176" fontId="38" fillId="0" borderId="19" xfId="0" applyNumberFormat="1" applyFont="1" applyFill="1" applyBorder="1" applyAlignment="1">
      <alignment horizontal="right" vertical="center"/>
    </xf>
    <xf numFmtId="3" fontId="38" fillId="0" borderId="23" xfId="0" applyNumberFormat="1" applyFont="1" applyFill="1" applyBorder="1" applyAlignment="1">
      <alignment horizontal="right" vertical="center"/>
    </xf>
    <xf numFmtId="178" fontId="38" fillId="0" borderId="24" xfId="0" applyNumberFormat="1" applyFont="1" applyFill="1" applyBorder="1" applyAlignment="1">
      <alignment vertical="center"/>
    </xf>
    <xf numFmtId="3" fontId="38" fillId="0" borderId="23" xfId="0" applyNumberFormat="1" applyFont="1" applyFill="1" applyBorder="1" applyAlignment="1">
      <alignment vertical="center"/>
    </xf>
    <xf numFmtId="178" fontId="38" fillId="0" borderId="22" xfId="0" applyNumberFormat="1" applyFont="1" applyFill="1" applyBorder="1" applyAlignment="1">
      <alignment vertical="center"/>
    </xf>
    <xf numFmtId="178" fontId="38" fillId="0" borderId="0" xfId="0" applyNumberFormat="1" applyFont="1" applyBorder="1"/>
    <xf numFmtId="3" fontId="38" fillId="0" borderId="0" xfId="0" applyNumberFormat="1" applyFont="1" applyBorder="1"/>
    <xf numFmtId="0" fontId="38" fillId="0" borderId="0" xfId="0" applyFont="1" applyBorder="1"/>
    <xf numFmtId="0" fontId="12" fillId="0" borderId="0" xfId="0" applyFont="1" applyAlignment="1">
      <alignment vertical="center"/>
    </xf>
    <xf numFmtId="0" fontId="12" fillId="0" borderId="0" xfId="0" applyFont="1"/>
    <xf numFmtId="0" fontId="12" fillId="0" borderId="0" xfId="0" applyFont="1" applyAlignment="1">
      <alignment horizontal="right" vertical="center"/>
    </xf>
    <xf numFmtId="0" fontId="36" fillId="0" borderId="0" xfId="0" applyFont="1" applyAlignment="1">
      <alignment horizontal="center" vertical="center"/>
    </xf>
    <xf numFmtId="0" fontId="35" fillId="0" borderId="0" xfId="0" applyFont="1" applyAlignment="1">
      <alignment horizontal="center" vertical="center"/>
    </xf>
    <xf numFmtId="49" fontId="37" fillId="0" borderId="14" xfId="0" applyNumberFormat="1" applyFont="1" applyBorder="1" applyAlignment="1">
      <alignment horizontal="right" vertical="center"/>
    </xf>
    <xf numFmtId="0" fontId="37" fillId="0" borderId="28" xfId="0" applyFont="1" applyBorder="1" applyAlignment="1">
      <alignment vertical="center"/>
    </xf>
    <xf numFmtId="0" fontId="37" fillId="0" borderId="29" xfId="0" applyFont="1" applyBorder="1" applyAlignment="1">
      <alignment horizontal="center" vertical="center"/>
    </xf>
    <xf numFmtId="0" fontId="37" fillId="0" borderId="30" xfId="0" applyFont="1" applyBorder="1"/>
    <xf numFmtId="0" fontId="37" fillId="0" borderId="31" xfId="0" applyFont="1" applyBorder="1"/>
    <xf numFmtId="0" fontId="37" fillId="0" borderId="17" xfId="0" applyFont="1" applyBorder="1" applyAlignment="1">
      <alignment horizontal="center" vertical="center"/>
    </xf>
    <xf numFmtId="0" fontId="37" fillId="0" borderId="20" xfId="0" applyFont="1" applyBorder="1" applyAlignment="1">
      <alignment horizontal="center" vertical="center"/>
    </xf>
    <xf numFmtId="0" fontId="37" fillId="0" borderId="18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18" xfId="0" applyFont="1" applyBorder="1" applyAlignment="1">
      <alignment horizontal="center" vertical="center"/>
    </xf>
    <xf numFmtId="176" fontId="37" fillId="0" borderId="29" xfId="0" applyNumberFormat="1" applyFont="1" applyFill="1" applyBorder="1" applyAlignment="1">
      <alignment horizontal="center" vertical="center" wrapText="1"/>
    </xf>
    <xf numFmtId="178" fontId="37" fillId="0" borderId="29" xfId="0" applyNumberFormat="1" applyFont="1" applyFill="1" applyBorder="1" applyAlignment="1">
      <alignment horizontal="right" vertical="center" wrapText="1"/>
    </xf>
    <xf numFmtId="176" fontId="37" fillId="0" borderId="30" xfId="0" applyNumberFormat="1" applyFont="1" applyFill="1" applyBorder="1" applyAlignment="1">
      <alignment horizontal="center" vertical="center" wrapText="1"/>
    </xf>
    <xf numFmtId="178" fontId="37" fillId="0" borderId="22" xfId="0" applyNumberFormat="1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right" vertical="center"/>
    </xf>
    <xf numFmtId="0" fontId="35" fillId="0" borderId="22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35" fillId="0" borderId="0" xfId="0" applyFont="1" applyAlignment="1">
      <alignment horizontal="right" vertical="top"/>
    </xf>
    <xf numFmtId="0" fontId="12" fillId="0" borderId="0" xfId="0" applyFont="1" applyAlignment="1">
      <alignment horizontal="right" vertical="top"/>
    </xf>
    <xf numFmtId="0" fontId="12" fillId="0" borderId="0" xfId="0" applyFont="1" applyAlignment="1">
      <alignment vertical="top"/>
    </xf>
    <xf numFmtId="0" fontId="37" fillId="0" borderId="0" xfId="0" applyFont="1" applyAlignment="1">
      <alignment vertical="top"/>
    </xf>
    <xf numFmtId="0" fontId="35" fillId="0" borderId="0" xfId="0" applyFont="1" applyAlignment="1">
      <alignment vertical="top"/>
    </xf>
    <xf numFmtId="176" fontId="38" fillId="0" borderId="21" xfId="0" applyNumberFormat="1" applyFont="1" applyFill="1" applyBorder="1" applyAlignment="1">
      <alignment horizontal="right" vertical="center"/>
    </xf>
    <xf numFmtId="3" fontId="38" fillId="0" borderId="16" xfId="0" applyNumberFormat="1" applyFont="1" applyFill="1" applyBorder="1" applyAlignment="1">
      <alignment horizontal="right" vertical="center"/>
    </xf>
    <xf numFmtId="178" fontId="38" fillId="0" borderId="15" xfId="0" applyNumberFormat="1" applyFont="1" applyFill="1" applyBorder="1" applyAlignment="1">
      <alignment vertical="center"/>
    </xf>
    <xf numFmtId="3" fontId="38" fillId="0" borderId="16" xfId="0" applyNumberFormat="1" applyFont="1" applyFill="1" applyBorder="1" applyAlignment="1">
      <alignment vertical="center"/>
    </xf>
    <xf numFmtId="178" fontId="38" fillId="0" borderId="0" xfId="0" applyNumberFormat="1" applyFont="1" applyFill="1" applyBorder="1" applyAlignment="1">
      <alignment vertical="center"/>
    </xf>
    <xf numFmtId="178" fontId="37" fillId="0" borderId="16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right" vertical="center"/>
    </xf>
    <xf numFmtId="0" fontId="36" fillId="0" borderId="0" xfId="0" applyFont="1" applyAlignment="1">
      <alignment horizontal="left" vertical="center"/>
    </xf>
    <xf numFmtId="176" fontId="37" fillId="0" borderId="25" xfId="0" applyNumberFormat="1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178" fontId="37" fillId="0" borderId="25" xfId="0" applyNumberFormat="1" applyFont="1" applyFill="1" applyBorder="1" applyAlignment="1">
      <alignment horizontal="right" vertical="center"/>
    </xf>
    <xf numFmtId="0" fontId="35" fillId="0" borderId="15" xfId="0" applyFont="1" applyFill="1" applyBorder="1" applyAlignment="1">
      <alignment horizontal="right" vertical="center"/>
    </xf>
    <xf numFmtId="176" fontId="37" fillId="0" borderId="16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/>
    </xf>
    <xf numFmtId="0" fontId="37" fillId="0" borderId="26" xfId="0" applyFont="1" applyBorder="1" applyAlignment="1">
      <alignment horizontal="center" vertical="center"/>
    </xf>
    <xf numFmtId="0" fontId="37" fillId="0" borderId="27" xfId="0" applyFont="1" applyBorder="1" applyAlignment="1">
      <alignment horizontal="center" vertical="center"/>
    </xf>
    <xf numFmtId="0" fontId="37" fillId="0" borderId="16" xfId="0" applyFont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37" fillId="0" borderId="23" xfId="0" applyFont="1" applyBorder="1" applyAlignment="1">
      <alignment horizontal="center" vertical="center"/>
    </xf>
    <xf numFmtId="0" fontId="37" fillId="0" borderId="22" xfId="0" applyFont="1" applyBorder="1" applyAlignment="1">
      <alignment horizontal="center" vertical="center"/>
    </xf>
    <xf numFmtId="0" fontId="37" fillId="0" borderId="3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3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2" fillId="0" borderId="17" xfId="0" applyFont="1" applyBorder="1" applyAlignment="1">
      <alignment horizontal="center" vertical="top"/>
    </xf>
    <xf numFmtId="0" fontId="12" fillId="0" borderId="0" xfId="0" applyFont="1" applyAlignment="1">
      <alignment horizontal="left" vertical="top" wrapText="1"/>
    </xf>
    <xf numFmtId="0" fontId="37" fillId="0" borderId="17" xfId="0" applyNumberFormat="1" applyFont="1" applyBorder="1" applyAlignment="1">
      <alignment horizontal="center" vertical="center"/>
    </xf>
    <xf numFmtId="49" fontId="37" fillId="0" borderId="20" xfId="0" applyNumberFormat="1" applyFont="1" applyBorder="1" applyAlignment="1">
      <alignment horizontal="center" vertical="center"/>
    </xf>
    <xf numFmtId="0" fontId="36" fillId="0" borderId="0" xfId="0" applyFont="1" applyAlignment="1">
      <alignment horizontal="left"/>
    </xf>
    <xf numFmtId="0" fontId="37" fillId="0" borderId="0" xfId="0" applyFont="1" applyAlignment="1">
      <alignment horizontal="center" vertical="center"/>
    </xf>
    <xf numFmtId="0" fontId="37" fillId="0" borderId="32" xfId="0" applyFont="1" applyBorder="1" applyAlignment="1">
      <alignment horizontal="center" vertical="center"/>
    </xf>
    <xf numFmtId="0" fontId="37" fillId="0" borderId="21" xfId="0" applyFont="1" applyBorder="1" applyAlignment="1">
      <alignment horizontal="center" vertical="center"/>
    </xf>
    <xf numFmtId="0" fontId="37" fillId="0" borderId="19" xfId="0" applyFont="1" applyBorder="1" applyAlignment="1">
      <alignment horizontal="center" vertical="center"/>
    </xf>
  </cellXfs>
  <cellStyles count="6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Calc Currency (0)" xfId="19"/>
    <cellStyle name="Comma [0]_Full Year FY96" xfId="20"/>
    <cellStyle name="Comma_Full Year FY96" xfId="21"/>
    <cellStyle name="Currency [0]_CCOCPX" xfId="22"/>
    <cellStyle name="Currency_CCOCPX" xfId="23"/>
    <cellStyle name="entry" xfId="24"/>
    <cellStyle name="Grey" xfId="25"/>
    <cellStyle name="Header1" xfId="26"/>
    <cellStyle name="Header2" xfId="27"/>
    <cellStyle name="Input [yellow]" xfId="28"/>
    <cellStyle name="Normal - Style1" xfId="29"/>
    <cellStyle name="Normal_#18-Internet" xfId="30"/>
    <cellStyle name="Percent [2]" xfId="31"/>
    <cellStyle name="price" xfId="32"/>
    <cellStyle name="revised" xfId="33"/>
    <cellStyle name="section" xfId="34"/>
    <cellStyle name="subhead" xfId="35"/>
    <cellStyle name="title" xfId="36"/>
    <cellStyle name="アクセント 1" xfId="37" builtinId="29" customBuiltin="1"/>
    <cellStyle name="アクセント 2" xfId="38" builtinId="33" customBuiltin="1"/>
    <cellStyle name="アクセント 3" xfId="39" builtinId="37" customBuiltin="1"/>
    <cellStyle name="アクセント 4" xfId="40" builtinId="41" customBuiltin="1"/>
    <cellStyle name="アクセント 5" xfId="41" builtinId="45" customBuiltin="1"/>
    <cellStyle name="アクセント 6" xfId="42" builtinId="49" customBuiltin="1"/>
    <cellStyle name="センター" xfId="43"/>
    <cellStyle name="タイトル" xfId="44" builtinId="15" customBuiltin="1"/>
    <cellStyle name="チェック セル" xfId="45" builtinId="23" customBuiltin="1"/>
    <cellStyle name="どちらでもない" xfId="46" builtinId="28" customBuiltin="1"/>
    <cellStyle name="メモ" xfId="47" builtinId="10" customBuiltin="1"/>
    <cellStyle name="リンク セル" xfId="48" builtinId="24" customBuiltin="1"/>
    <cellStyle name="悪い" xfId="49" builtinId="27" customBuiltin="1"/>
    <cellStyle name="計算" xfId="50" builtinId="22" customBuiltin="1"/>
    <cellStyle name="警告文" xfId="51" builtinId="11" customBuiltin="1"/>
    <cellStyle name="桁区切り" xfId="52" builtinId="6"/>
    <cellStyle name="見出し 1" xfId="53" builtinId="16" customBuiltin="1"/>
    <cellStyle name="見出し 2" xfId="54" builtinId="17" customBuiltin="1"/>
    <cellStyle name="見出し 3" xfId="55" builtinId="18" customBuiltin="1"/>
    <cellStyle name="見出し 4" xfId="56" builtinId="19" customBuiltin="1"/>
    <cellStyle name="集計" xfId="57" builtinId="25" customBuiltin="1"/>
    <cellStyle name="出力" xfId="58" builtinId="21" customBuiltin="1"/>
    <cellStyle name="説明文" xfId="59" builtinId="53" customBuiltin="1"/>
    <cellStyle name="入力" xfId="60" builtinId="20" customBuiltin="1"/>
    <cellStyle name="標準" xfId="0" builtinId="0"/>
    <cellStyle name="標準 2" xfId="61"/>
    <cellStyle name="標準 3" xfId="62"/>
    <cellStyle name="標準 4" xfId="63"/>
    <cellStyle name="標準 5" xfId="64"/>
    <cellStyle name="未定義" xfId="65"/>
    <cellStyle name="良い" xfId="6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50"/>
  <sheetViews>
    <sheetView view="pageBreakPreview" zoomScaleNormal="100" zoomScaleSheetLayoutView="100" workbookViewId="0">
      <selection activeCell="O6" sqref="O6"/>
    </sheetView>
  </sheetViews>
  <sheetFormatPr defaultRowHeight="14.3" x14ac:dyDescent="0.25"/>
  <cols>
    <col min="1" max="1" width="8.5" style="4" customWidth="1"/>
    <col min="2" max="2" width="8.625" style="4" customWidth="1"/>
    <col min="3" max="3" width="6.375" style="4" customWidth="1"/>
    <col min="4" max="4" width="9.125" style="4" customWidth="1"/>
    <col min="5" max="5" width="6.375" style="4" customWidth="1"/>
    <col min="6" max="6" width="9" style="4"/>
    <col min="7" max="7" width="6.25" style="4" customWidth="1"/>
    <col min="8" max="8" width="6.75" style="4" customWidth="1"/>
    <col min="9" max="9" width="7.5" style="4" customWidth="1"/>
    <col min="10" max="10" width="7.75" style="4" customWidth="1"/>
    <col min="11" max="11" width="8.5" style="4" customWidth="1"/>
    <col min="12" max="13" width="9" style="1"/>
    <col min="14" max="14" width="9.125" style="1" customWidth="1"/>
    <col min="15" max="16384" width="9" style="1"/>
  </cols>
  <sheetData>
    <row r="1" spans="1:12" ht="13.75" customHeight="1" x14ac:dyDescent="0.25">
      <c r="A1" s="70" t="s">
        <v>23</v>
      </c>
      <c r="B1" s="70"/>
      <c r="C1" s="70"/>
      <c r="D1" s="70"/>
      <c r="E1" s="70"/>
      <c r="F1" s="70"/>
      <c r="G1" s="70"/>
      <c r="H1" s="70"/>
      <c r="I1" s="70"/>
      <c r="J1" s="70"/>
      <c r="K1" s="70"/>
    </row>
    <row r="2" spans="1:12" ht="13.75" customHeight="1" x14ac:dyDescent="0.25">
      <c r="A2" s="39"/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2" ht="14.95" thickBot="1" x14ac:dyDescent="0.3">
      <c r="J3" s="5"/>
      <c r="K3" s="41"/>
    </row>
    <row r="4" spans="1:12" s="2" customFormat="1" ht="13.75" customHeight="1" thickTop="1" x14ac:dyDescent="0.25">
      <c r="A4" s="42"/>
      <c r="B4" s="83" t="s">
        <v>19</v>
      </c>
      <c r="C4" s="84"/>
      <c r="D4" s="89" t="s">
        <v>20</v>
      </c>
      <c r="E4" s="84"/>
      <c r="F4" s="89" t="s">
        <v>21</v>
      </c>
      <c r="G4" s="84"/>
      <c r="H4" s="77" t="s">
        <v>1</v>
      </c>
      <c r="I4" s="92"/>
      <c r="J4" s="77" t="s">
        <v>2</v>
      </c>
      <c r="K4" s="78"/>
      <c r="L4" s="7"/>
    </row>
    <row r="5" spans="1:12" s="2" customFormat="1" ht="13.75" customHeight="1" x14ac:dyDescent="0.25">
      <c r="A5" s="43" t="s">
        <v>17</v>
      </c>
      <c r="B5" s="85"/>
      <c r="C5" s="86"/>
      <c r="D5" s="90"/>
      <c r="E5" s="86"/>
      <c r="F5" s="90"/>
      <c r="G5" s="86"/>
      <c r="H5" s="79"/>
      <c r="I5" s="93"/>
      <c r="J5" s="79"/>
      <c r="K5" s="80"/>
      <c r="L5" s="7"/>
    </row>
    <row r="6" spans="1:12" s="2" customFormat="1" ht="13.75" customHeight="1" x14ac:dyDescent="0.25">
      <c r="A6" s="44"/>
      <c r="B6" s="87"/>
      <c r="C6" s="88"/>
      <c r="D6" s="91"/>
      <c r="E6" s="88"/>
      <c r="F6" s="91"/>
      <c r="G6" s="88"/>
      <c r="H6" s="81"/>
      <c r="I6" s="94"/>
      <c r="J6" s="81"/>
      <c r="K6" s="82"/>
      <c r="L6" s="7"/>
    </row>
    <row r="7" spans="1:12" s="2" customFormat="1" ht="13.75" customHeight="1" x14ac:dyDescent="0.25">
      <c r="A7" s="45"/>
      <c r="B7" s="46"/>
      <c r="C7" s="47"/>
      <c r="D7" s="48"/>
      <c r="E7" s="49"/>
      <c r="F7" s="48"/>
      <c r="G7" s="49"/>
      <c r="H7" s="50"/>
      <c r="I7" s="47"/>
      <c r="J7" s="50"/>
      <c r="K7" s="46"/>
      <c r="L7" s="7"/>
    </row>
    <row r="8" spans="1:12" s="2" customFormat="1" ht="13.75" customHeight="1" x14ac:dyDescent="0.25">
      <c r="A8" s="51">
        <f>'Link Data 2014'!D31</f>
        <v>166192</v>
      </c>
      <c r="B8" s="71">
        <f>'Link Data 2014'!E31</f>
        <v>114053</v>
      </c>
      <c r="C8" s="72"/>
      <c r="D8" s="75">
        <f>'Link Data 2014'!G31</f>
        <v>35515</v>
      </c>
      <c r="E8" s="72"/>
      <c r="F8" s="75">
        <f>'Link Data 2014'!I31</f>
        <v>7597</v>
      </c>
      <c r="G8" s="72"/>
      <c r="H8" s="75">
        <f>'Link Data 2014'!K31</f>
        <v>589</v>
      </c>
      <c r="I8" s="72"/>
      <c r="J8" s="75">
        <f>'Link Data 2014'!M31</f>
        <v>8438</v>
      </c>
      <c r="K8" s="76"/>
      <c r="L8" s="7"/>
    </row>
    <row r="9" spans="1:12" s="7" customFormat="1" ht="13.75" customHeight="1" x14ac:dyDescent="0.25">
      <c r="A9" s="52">
        <v>100</v>
      </c>
      <c r="B9" s="73">
        <f>'Link Data 2014'!F31</f>
        <v>68.627250409165299</v>
      </c>
      <c r="C9" s="74"/>
      <c r="D9" s="68">
        <f>'Link Data 2014'!H31</f>
        <v>21.369861365167999</v>
      </c>
      <c r="E9" s="74"/>
      <c r="F9" s="68">
        <f>'Link Data 2014'!J31</f>
        <v>4.5712188312313469</v>
      </c>
      <c r="G9" s="74"/>
      <c r="H9" s="68">
        <f>'Link Data 2014'!L31</f>
        <v>0.35440935785116007</v>
      </c>
      <c r="I9" s="74"/>
      <c r="J9" s="68">
        <f>'Link Data 2014'!N31</f>
        <v>5.0772600365841916</v>
      </c>
      <c r="K9" s="69"/>
    </row>
    <row r="10" spans="1:12" s="7" customFormat="1" ht="13.75" customHeight="1" x14ac:dyDescent="0.25">
      <c r="A10" s="53"/>
      <c r="B10" s="54"/>
      <c r="C10" s="55"/>
      <c r="D10" s="54"/>
      <c r="E10" s="55"/>
      <c r="F10" s="54"/>
      <c r="G10" s="55"/>
      <c r="H10" s="54"/>
      <c r="I10" s="55"/>
      <c r="J10" s="54"/>
      <c r="K10" s="56"/>
    </row>
    <row r="11" spans="1:12" s="2" customFormat="1" ht="13.75" customHeight="1" x14ac:dyDescent="0.25">
      <c r="A11" s="36"/>
      <c r="B11" s="4"/>
      <c r="C11" s="4"/>
      <c r="D11" s="4"/>
      <c r="E11" s="4"/>
      <c r="F11" s="4"/>
      <c r="G11" s="4"/>
      <c r="H11" s="4"/>
      <c r="I11" s="4"/>
      <c r="J11" s="4"/>
      <c r="K11" s="4"/>
      <c r="L11" s="7"/>
    </row>
    <row r="12" spans="1:12" s="37" customFormat="1" ht="11.55" x14ac:dyDescent="0.2">
      <c r="A12" s="38" t="s">
        <v>6</v>
      </c>
      <c r="B12" s="95" t="s">
        <v>7</v>
      </c>
      <c r="C12" s="95"/>
      <c r="D12" s="95"/>
      <c r="E12" s="95"/>
      <c r="F12" s="95"/>
      <c r="G12" s="95"/>
      <c r="H12" s="95"/>
      <c r="I12" s="95"/>
      <c r="J12" s="95"/>
      <c r="K12" s="95"/>
      <c r="L12" s="95"/>
    </row>
    <row r="13" spans="1:12" s="37" customFormat="1" ht="11.55" x14ac:dyDescent="0.2">
      <c r="A13" s="57" t="s">
        <v>8</v>
      </c>
      <c r="B13" s="95" t="s">
        <v>9</v>
      </c>
      <c r="C13" s="95"/>
      <c r="D13" s="95"/>
      <c r="E13" s="95"/>
      <c r="F13" s="95"/>
      <c r="G13" s="95"/>
      <c r="H13" s="95"/>
      <c r="I13" s="95"/>
      <c r="J13" s="95"/>
      <c r="K13" s="95"/>
      <c r="L13" s="95"/>
    </row>
    <row r="14" spans="1:12" s="37" customFormat="1" ht="30.25" customHeight="1" x14ac:dyDescent="0.2">
      <c r="A14" s="38" t="s">
        <v>10</v>
      </c>
      <c r="B14" s="96" t="s">
        <v>22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</row>
    <row r="15" spans="1:12" s="37" customFormat="1" ht="11.55" x14ac:dyDescent="0.2">
      <c r="A15" s="38" t="s">
        <v>11</v>
      </c>
      <c r="B15" s="95" t="s">
        <v>12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</row>
    <row r="16" spans="1:12" s="37" customFormat="1" ht="11.55" x14ac:dyDescent="0.2">
      <c r="A16" s="38" t="s">
        <v>13</v>
      </c>
      <c r="B16" s="95" t="s">
        <v>14</v>
      </c>
      <c r="C16" s="95"/>
      <c r="D16" s="95"/>
      <c r="E16" s="95"/>
      <c r="F16" s="95"/>
      <c r="G16" s="95"/>
      <c r="H16" s="95"/>
      <c r="I16" s="95"/>
      <c r="J16" s="95"/>
      <c r="K16" s="95"/>
      <c r="L16" s="95"/>
    </row>
    <row r="17" spans="1:12" s="37" customFormat="1" ht="11.55" x14ac:dyDescent="0.2">
      <c r="A17" s="38" t="s">
        <v>15</v>
      </c>
      <c r="B17" s="95" t="s">
        <v>16</v>
      </c>
      <c r="C17" s="95"/>
      <c r="D17" s="95"/>
      <c r="E17" s="95"/>
      <c r="F17" s="95"/>
      <c r="G17" s="95"/>
      <c r="H17" s="95"/>
      <c r="I17" s="95"/>
      <c r="J17" s="95"/>
      <c r="K17" s="95"/>
      <c r="L17" s="95"/>
    </row>
    <row r="36" ht="12.25" customHeight="1" x14ac:dyDescent="0.25"/>
    <row r="37" ht="12.25" customHeight="1" x14ac:dyDescent="0.25"/>
    <row r="38" ht="12.75" customHeight="1" x14ac:dyDescent="0.25"/>
    <row r="39" ht="12.75" customHeight="1" x14ac:dyDescent="0.25"/>
    <row r="40" ht="10.55" customHeight="1" x14ac:dyDescent="0.25"/>
    <row r="41" ht="17.5" customHeight="1" x14ac:dyDescent="0.25"/>
    <row r="42" ht="17.5" customHeight="1" x14ac:dyDescent="0.25"/>
    <row r="43" ht="17.5" customHeight="1" x14ac:dyDescent="0.25"/>
    <row r="44" ht="17.5" customHeight="1" x14ac:dyDescent="0.25"/>
    <row r="50" s="2" customFormat="1" ht="17.5" customHeight="1" x14ac:dyDescent="0.25"/>
  </sheetData>
  <mergeCells count="22">
    <mergeCell ref="B17:L17"/>
    <mergeCell ref="B12:L12"/>
    <mergeCell ref="B13:L13"/>
    <mergeCell ref="B14:L14"/>
    <mergeCell ref="B15:L15"/>
    <mergeCell ref="B16:L16"/>
    <mergeCell ref="J9:K9"/>
    <mergeCell ref="A1:K1"/>
    <mergeCell ref="B8:C8"/>
    <mergeCell ref="B9:C9"/>
    <mergeCell ref="D8:E8"/>
    <mergeCell ref="D9:E9"/>
    <mergeCell ref="F8:G8"/>
    <mergeCell ref="F9:G9"/>
    <mergeCell ref="H8:I8"/>
    <mergeCell ref="H9:I9"/>
    <mergeCell ref="J8:K8"/>
    <mergeCell ref="J4:K6"/>
    <mergeCell ref="B4:C6"/>
    <mergeCell ref="D4:E6"/>
    <mergeCell ref="F4:G6"/>
    <mergeCell ref="H4:I6"/>
  </mergeCells>
  <phoneticPr fontId="3"/>
  <pageMargins left="0.75" right="0.75" top="1" bottom="1" header="0.51200000000000001" footer="0.51200000000000001"/>
  <pageSetup paperSize="9" scale="94" orientation="portrait" r:id="rId1"/>
  <headerFooter alignWithMargins="0">
    <oddHeader>&amp;L&amp;D&amp;T&amp;R&amp;A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1:P38"/>
  <sheetViews>
    <sheetView tabSelected="1" view="pageBreakPreview" topLeftCell="B1" zoomScale="130" zoomScaleNormal="100" zoomScaleSheetLayoutView="130" workbookViewId="0">
      <pane ySplit="7" topLeftCell="A30" activePane="bottomLeft" state="frozen"/>
      <selection pane="bottomLeft" activeCell="K37" sqref="K37"/>
    </sheetView>
  </sheetViews>
  <sheetFormatPr defaultRowHeight="14.3" x14ac:dyDescent="0.25"/>
  <cols>
    <col min="1" max="1" width="3.625" style="1" customWidth="1"/>
    <col min="2" max="2" width="2.75" style="1" customWidth="1"/>
    <col min="3" max="3" width="2.625" style="1" bestFit="1" customWidth="1"/>
    <col min="4" max="4" width="10.625" style="1" customWidth="1"/>
    <col min="5" max="5" width="7.625" style="1" customWidth="1"/>
    <col min="6" max="6" width="7" style="1" customWidth="1"/>
    <col min="7" max="7" width="7.625" style="1" customWidth="1"/>
    <col min="8" max="8" width="7" style="1" customWidth="1"/>
    <col min="9" max="9" width="7.125" style="1" customWidth="1"/>
    <col min="10" max="10" width="7" style="1" customWidth="1"/>
    <col min="11" max="11" width="6.625" style="1" customWidth="1"/>
    <col min="12" max="12" width="7" style="1" customWidth="1"/>
    <col min="13" max="13" width="7.125" style="1" customWidth="1"/>
    <col min="14" max="14" width="7" style="1" customWidth="1"/>
    <col min="15" max="15" width="3.25" style="1" customWidth="1"/>
    <col min="16" max="16384" width="9" style="1"/>
  </cols>
  <sheetData>
    <row r="1" spans="2:15" ht="14.95" customHeight="1" x14ac:dyDescent="0.25"/>
    <row r="2" spans="2:15" s="2" customFormat="1" ht="20.05" customHeight="1" x14ac:dyDescent="0.25">
      <c r="B2" s="102" t="s">
        <v>28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</row>
    <row r="3" spans="2:15" s="2" customFormat="1" ht="13.75" customHeight="1" x14ac:dyDescent="0.2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2:15" s="2" customFormat="1" thickBot="1" x14ac:dyDescent="0.3">
      <c r="B4" s="4"/>
      <c r="C4" s="4"/>
      <c r="D4" s="4"/>
      <c r="E4" s="4"/>
      <c r="F4" s="4"/>
      <c r="G4" s="4"/>
      <c r="H4" s="4"/>
      <c r="I4" s="4"/>
      <c r="J4" s="4"/>
      <c r="K4" s="5"/>
      <c r="L4" s="5"/>
      <c r="M4" s="5"/>
      <c r="N4" s="6" t="s">
        <v>25</v>
      </c>
    </row>
    <row r="5" spans="2:15" s="2" customFormat="1" ht="13.75" customHeight="1" thickTop="1" x14ac:dyDescent="0.25">
      <c r="B5" s="78" t="s">
        <v>0</v>
      </c>
      <c r="C5" s="92"/>
      <c r="D5" s="104" t="s">
        <v>18</v>
      </c>
      <c r="E5" s="89" t="s">
        <v>3</v>
      </c>
      <c r="F5" s="92"/>
      <c r="G5" s="89" t="s">
        <v>4</v>
      </c>
      <c r="H5" s="84"/>
      <c r="I5" s="89" t="s">
        <v>5</v>
      </c>
      <c r="J5" s="84"/>
      <c r="K5" s="77" t="s">
        <v>1</v>
      </c>
      <c r="L5" s="92"/>
      <c r="M5" s="77" t="s">
        <v>2</v>
      </c>
      <c r="N5" s="78"/>
      <c r="O5" s="7"/>
    </row>
    <row r="6" spans="2:15" s="2" customFormat="1" ht="13.75" customHeight="1" x14ac:dyDescent="0.25">
      <c r="B6" s="80"/>
      <c r="C6" s="93"/>
      <c r="D6" s="105"/>
      <c r="E6" s="79"/>
      <c r="F6" s="93"/>
      <c r="G6" s="90"/>
      <c r="H6" s="86"/>
      <c r="I6" s="90"/>
      <c r="J6" s="86"/>
      <c r="K6" s="79"/>
      <c r="L6" s="93"/>
      <c r="M6" s="79"/>
      <c r="N6" s="103"/>
      <c r="O6" s="7"/>
    </row>
    <row r="7" spans="2:15" s="2" customFormat="1" ht="13.75" customHeight="1" x14ac:dyDescent="0.25">
      <c r="B7" s="82"/>
      <c r="C7" s="94"/>
      <c r="D7" s="106"/>
      <c r="E7" s="81"/>
      <c r="F7" s="94"/>
      <c r="G7" s="91"/>
      <c r="H7" s="88"/>
      <c r="I7" s="91"/>
      <c r="J7" s="88"/>
      <c r="K7" s="81"/>
      <c r="L7" s="94"/>
      <c r="M7" s="81"/>
      <c r="N7" s="82"/>
      <c r="O7" s="7"/>
    </row>
    <row r="8" spans="2:15" s="2" customFormat="1" ht="13.75" customHeight="1" x14ac:dyDescent="0.25">
      <c r="B8" s="100">
        <v>1991</v>
      </c>
      <c r="C8" s="101"/>
      <c r="D8" s="8">
        <v>74012</v>
      </c>
      <c r="E8" s="9">
        <v>58250</v>
      </c>
      <c r="F8" s="10">
        <f t="shared" ref="F8:F20" si="0">E8/$D8%</f>
        <v>78.703453494027997</v>
      </c>
      <c r="G8" s="11">
        <v>10658</v>
      </c>
      <c r="H8" s="10">
        <f t="shared" ref="H8:H20" si="1">G8/$D8%</f>
        <v>14.40036750797168</v>
      </c>
      <c r="I8" s="11">
        <v>1826</v>
      </c>
      <c r="J8" s="10">
        <f t="shared" ref="J8:J20" si="2">I8/$D8%</f>
        <v>2.4671674863535644</v>
      </c>
      <c r="K8" s="12">
        <v>430</v>
      </c>
      <c r="L8" s="10">
        <f t="shared" ref="L8:L20" si="3">K8/$D8%</f>
        <v>0.58098686699454138</v>
      </c>
      <c r="M8" s="9">
        <v>2848</v>
      </c>
      <c r="N8" s="13">
        <f t="shared" ref="N8:N20" si="4">M8/$D8%</f>
        <v>3.8480246446522184</v>
      </c>
      <c r="O8" s="7"/>
    </row>
    <row r="9" spans="2:15" s="2" customFormat="1" ht="13.6" x14ac:dyDescent="0.25">
      <c r="B9" s="80">
        <v>1992</v>
      </c>
      <c r="C9" s="93"/>
      <c r="D9" s="14">
        <v>71404</v>
      </c>
      <c r="E9" s="15">
        <v>56531</v>
      </c>
      <c r="F9" s="16">
        <f t="shared" si="0"/>
        <v>79.170634698336229</v>
      </c>
      <c r="G9" s="17">
        <v>10161</v>
      </c>
      <c r="H9" s="16">
        <f t="shared" si="1"/>
        <v>14.230295221556217</v>
      </c>
      <c r="I9" s="17">
        <v>1746</v>
      </c>
      <c r="J9" s="16">
        <f t="shared" si="2"/>
        <v>2.4452411629600586</v>
      </c>
      <c r="K9" s="18">
        <v>404</v>
      </c>
      <c r="L9" s="16">
        <f t="shared" si="3"/>
        <v>0.56579463335387381</v>
      </c>
      <c r="M9" s="15">
        <f t="shared" ref="M9:M27" si="5">D9-E9-G9-I9-K9</f>
        <v>2562</v>
      </c>
      <c r="N9" s="19">
        <f t="shared" si="4"/>
        <v>3.588034283793625</v>
      </c>
    </row>
    <row r="10" spans="2:15" s="2" customFormat="1" ht="13.6" x14ac:dyDescent="0.25">
      <c r="B10" s="80">
        <v>1993</v>
      </c>
      <c r="C10" s="93"/>
      <c r="D10" s="14">
        <v>79755</v>
      </c>
      <c r="E10" s="15">
        <v>63082</v>
      </c>
      <c r="F10" s="16">
        <f t="shared" si="0"/>
        <v>79.094727603285065</v>
      </c>
      <c r="G10" s="17">
        <v>11631</v>
      </c>
      <c r="H10" s="16">
        <f t="shared" si="1"/>
        <v>14.583411698326124</v>
      </c>
      <c r="I10" s="17">
        <v>1854</v>
      </c>
      <c r="J10" s="16">
        <f t="shared" si="2"/>
        <v>2.3246191461350385</v>
      </c>
      <c r="K10" s="18">
        <v>494</v>
      </c>
      <c r="L10" s="16">
        <f t="shared" si="3"/>
        <v>0.619396903015485</v>
      </c>
      <c r="M10" s="15">
        <f t="shared" si="5"/>
        <v>2694</v>
      </c>
      <c r="N10" s="19">
        <f t="shared" si="4"/>
        <v>3.3778446492382925</v>
      </c>
    </row>
    <row r="11" spans="2:15" s="2" customFormat="1" ht="13.6" x14ac:dyDescent="0.25">
      <c r="B11" s="80">
        <v>1994</v>
      </c>
      <c r="C11" s="93"/>
      <c r="D11" s="14">
        <v>77302</v>
      </c>
      <c r="E11" s="15">
        <v>60523</v>
      </c>
      <c r="F11" s="16">
        <f t="shared" si="0"/>
        <v>78.294222659180875</v>
      </c>
      <c r="G11" s="15">
        <v>11787</v>
      </c>
      <c r="H11" s="16">
        <f t="shared" si="1"/>
        <v>15.24798840909679</v>
      </c>
      <c r="I11" s="15">
        <v>1921</v>
      </c>
      <c r="J11" s="16">
        <f t="shared" si="2"/>
        <v>2.485058601329849</v>
      </c>
      <c r="K11" s="15">
        <v>436</v>
      </c>
      <c r="L11" s="16">
        <f t="shared" si="3"/>
        <v>0.56402162945331302</v>
      </c>
      <c r="M11" s="15">
        <f t="shared" si="5"/>
        <v>2635</v>
      </c>
      <c r="N11" s="19">
        <f t="shared" si="4"/>
        <v>3.4087087009391737</v>
      </c>
    </row>
    <row r="12" spans="2:15" s="2" customFormat="1" ht="13.6" x14ac:dyDescent="0.25">
      <c r="B12" s="80">
        <v>1995</v>
      </c>
      <c r="C12" s="93"/>
      <c r="D12" s="14">
        <v>78862</v>
      </c>
      <c r="E12" s="15">
        <v>62041</v>
      </c>
      <c r="F12" s="16">
        <f t="shared" si="0"/>
        <v>78.670335522811996</v>
      </c>
      <c r="G12" s="15">
        <v>11329</v>
      </c>
      <c r="H12" s="16">
        <f t="shared" si="1"/>
        <v>14.365600669523978</v>
      </c>
      <c r="I12" s="15">
        <v>2164</v>
      </c>
      <c r="J12" s="16">
        <f t="shared" si="2"/>
        <v>2.7440338819710379</v>
      </c>
      <c r="K12" s="15">
        <v>457</v>
      </c>
      <c r="L12" s="16">
        <f t="shared" si="3"/>
        <v>0.57949329207983569</v>
      </c>
      <c r="M12" s="15">
        <f t="shared" si="5"/>
        <v>2871</v>
      </c>
      <c r="N12" s="19">
        <f t="shared" si="4"/>
        <v>3.6405366336131468</v>
      </c>
    </row>
    <row r="13" spans="2:15" s="2" customFormat="1" ht="13.6" x14ac:dyDescent="0.25">
      <c r="B13" s="80">
        <v>1996</v>
      </c>
      <c r="C13" s="93"/>
      <c r="D13" s="14">
        <v>73254</v>
      </c>
      <c r="E13" s="15">
        <v>57608</v>
      </c>
      <c r="F13" s="16">
        <f t="shared" si="0"/>
        <v>78.641439375324225</v>
      </c>
      <c r="G13" s="15">
        <v>10510</v>
      </c>
      <c r="H13" s="16">
        <f t="shared" si="1"/>
        <v>14.347339394435799</v>
      </c>
      <c r="I13" s="15">
        <v>1859</v>
      </c>
      <c r="J13" s="16">
        <f t="shared" si="2"/>
        <v>2.5377453790919269</v>
      </c>
      <c r="K13" s="15">
        <v>446</v>
      </c>
      <c r="L13" s="16">
        <f t="shared" si="3"/>
        <v>0.60884047287520138</v>
      </c>
      <c r="M13" s="15">
        <f t="shared" si="5"/>
        <v>2831</v>
      </c>
      <c r="N13" s="19">
        <f t="shared" si="4"/>
        <v>3.8646353782728591</v>
      </c>
    </row>
    <row r="14" spans="2:15" s="2" customFormat="1" ht="13.6" x14ac:dyDescent="0.25">
      <c r="B14" s="80">
        <v>1997</v>
      </c>
      <c r="C14" s="93"/>
      <c r="D14" s="14">
        <v>71626</v>
      </c>
      <c r="E14" s="15">
        <v>55987</v>
      </c>
      <c r="F14" s="16">
        <f t="shared" si="0"/>
        <v>78.1657498673666</v>
      </c>
      <c r="G14" s="15">
        <v>10326</v>
      </c>
      <c r="H14" s="16">
        <f t="shared" si="1"/>
        <v>14.416552648479602</v>
      </c>
      <c r="I14" s="15">
        <v>1935</v>
      </c>
      <c r="J14" s="16">
        <f t="shared" si="2"/>
        <v>2.7015329628905707</v>
      </c>
      <c r="K14" s="15">
        <v>413</v>
      </c>
      <c r="L14" s="16">
        <f t="shared" si="3"/>
        <v>0.57660626029654038</v>
      </c>
      <c r="M14" s="15">
        <f t="shared" si="5"/>
        <v>2965</v>
      </c>
      <c r="N14" s="19">
        <f t="shared" si="4"/>
        <v>4.1395582609666883</v>
      </c>
    </row>
    <row r="15" spans="2:15" s="2" customFormat="1" ht="13.6" x14ac:dyDescent="0.25">
      <c r="B15" s="80">
        <v>1998</v>
      </c>
      <c r="C15" s="93"/>
      <c r="D15" s="14">
        <v>71714</v>
      </c>
      <c r="E15" s="15">
        <v>55359</v>
      </c>
      <c r="F15" s="16">
        <f t="shared" si="0"/>
        <v>77.194132247538832</v>
      </c>
      <c r="G15" s="15">
        <v>11267</v>
      </c>
      <c r="H15" s="16">
        <f t="shared" si="1"/>
        <v>15.711018768999081</v>
      </c>
      <c r="I15" s="15">
        <v>1870</v>
      </c>
      <c r="J15" s="16">
        <f t="shared" si="2"/>
        <v>2.6075801098809159</v>
      </c>
      <c r="K15" s="15">
        <v>383</v>
      </c>
      <c r="L15" s="16">
        <f t="shared" si="3"/>
        <v>0.53406587277240147</v>
      </c>
      <c r="M15" s="15">
        <f t="shared" si="5"/>
        <v>2835</v>
      </c>
      <c r="N15" s="19">
        <f t="shared" si="4"/>
        <v>3.9532030008087684</v>
      </c>
    </row>
    <row r="16" spans="2:15" s="2" customFormat="1" ht="13.6" x14ac:dyDescent="0.25">
      <c r="B16" s="80">
        <v>1999</v>
      </c>
      <c r="C16" s="93"/>
      <c r="D16" s="14">
        <v>74337</v>
      </c>
      <c r="E16" s="15">
        <v>57370</v>
      </c>
      <c r="F16" s="16">
        <f t="shared" si="0"/>
        <v>77.17556533085812</v>
      </c>
      <c r="G16" s="15">
        <v>12118</v>
      </c>
      <c r="H16" s="16">
        <f t="shared" si="1"/>
        <v>16.301438045656941</v>
      </c>
      <c r="I16" s="15">
        <v>1906</v>
      </c>
      <c r="J16" s="16">
        <f t="shared" si="2"/>
        <v>2.5639990852469161</v>
      </c>
      <c r="K16" s="15">
        <v>415</v>
      </c>
      <c r="L16" s="16">
        <f t="shared" si="3"/>
        <v>0.55826842622112816</v>
      </c>
      <c r="M16" s="15">
        <f t="shared" si="5"/>
        <v>2528</v>
      </c>
      <c r="N16" s="19">
        <f t="shared" si="4"/>
        <v>3.4007291120168959</v>
      </c>
    </row>
    <row r="17" spans="2:16" s="2" customFormat="1" ht="13.6" x14ac:dyDescent="0.25">
      <c r="B17" s="80">
        <v>2000</v>
      </c>
      <c r="C17" s="93"/>
      <c r="D17" s="14">
        <v>85908</v>
      </c>
      <c r="E17" s="15">
        <v>63092</v>
      </c>
      <c r="F17" s="16">
        <f t="shared" si="0"/>
        <v>73.441355869069227</v>
      </c>
      <c r="G17" s="15">
        <v>15259</v>
      </c>
      <c r="H17" s="16">
        <f t="shared" si="1"/>
        <v>17.762024491316289</v>
      </c>
      <c r="I17" s="15">
        <v>2649</v>
      </c>
      <c r="J17" s="16">
        <f t="shared" si="2"/>
        <v>3.0835312194440565</v>
      </c>
      <c r="K17" s="15">
        <v>480</v>
      </c>
      <c r="L17" s="16">
        <f t="shared" si="3"/>
        <v>0.55873725380639749</v>
      </c>
      <c r="M17" s="15">
        <f t="shared" si="5"/>
        <v>4428</v>
      </c>
      <c r="N17" s="19">
        <f t="shared" si="4"/>
        <v>5.1543511663640169</v>
      </c>
    </row>
    <row r="18" spans="2:16" s="2" customFormat="1" ht="13.6" x14ac:dyDescent="0.25">
      <c r="B18" s="80">
        <v>2001</v>
      </c>
      <c r="C18" s="93"/>
      <c r="D18" s="14">
        <v>94286</v>
      </c>
      <c r="E18" s="15">
        <v>67709</v>
      </c>
      <c r="F18" s="16">
        <f t="shared" si="0"/>
        <v>71.812358144369256</v>
      </c>
      <c r="G18" s="15">
        <v>18970</v>
      </c>
      <c r="H18" s="16">
        <f t="shared" si="1"/>
        <v>20.119636001103025</v>
      </c>
      <c r="I18" s="15">
        <v>2985</v>
      </c>
      <c r="J18" s="16">
        <f t="shared" si="2"/>
        <v>3.1658994972742507</v>
      </c>
      <c r="K18" s="15">
        <v>400</v>
      </c>
      <c r="L18" s="16">
        <f t="shared" si="3"/>
        <v>0.42424113866321617</v>
      </c>
      <c r="M18" s="15">
        <f t="shared" si="5"/>
        <v>4222</v>
      </c>
      <c r="N18" s="19">
        <f t="shared" si="4"/>
        <v>4.4778652185902468</v>
      </c>
    </row>
    <row r="19" spans="2:16" s="2" customFormat="1" ht="13.75" customHeight="1" x14ac:dyDescent="0.25">
      <c r="B19" s="80">
        <v>2002</v>
      </c>
      <c r="C19" s="93"/>
      <c r="D19" s="14">
        <v>104821</v>
      </c>
      <c r="E19" s="15">
        <v>75872</v>
      </c>
      <c r="F19" s="16">
        <f t="shared" si="0"/>
        <v>72.382442449509156</v>
      </c>
      <c r="G19" s="15">
        <v>20069</v>
      </c>
      <c r="H19" s="16">
        <f t="shared" si="1"/>
        <v>19.145972658150562</v>
      </c>
      <c r="I19" s="15">
        <v>3484</v>
      </c>
      <c r="J19" s="16">
        <f t="shared" si="2"/>
        <v>3.3237614600127836</v>
      </c>
      <c r="K19" s="15">
        <v>428</v>
      </c>
      <c r="L19" s="16">
        <f t="shared" si="3"/>
        <v>0.40831512769387812</v>
      </c>
      <c r="M19" s="15">
        <f t="shared" si="5"/>
        <v>4968</v>
      </c>
      <c r="N19" s="19">
        <f t="shared" si="4"/>
        <v>4.7395083046336133</v>
      </c>
    </row>
    <row r="20" spans="2:16" s="7" customFormat="1" ht="13.75" customHeight="1" x14ac:dyDescent="0.25">
      <c r="B20" s="80">
        <v>2003</v>
      </c>
      <c r="C20" s="93"/>
      <c r="D20" s="14">
        <v>121641</v>
      </c>
      <c r="E20" s="15">
        <v>88560</v>
      </c>
      <c r="F20" s="16">
        <f t="shared" si="0"/>
        <v>72.804399832293385</v>
      </c>
      <c r="G20" s="15">
        <v>22865</v>
      </c>
      <c r="H20" s="16">
        <f t="shared" si="1"/>
        <v>18.797116103945214</v>
      </c>
      <c r="I20" s="15">
        <v>4299</v>
      </c>
      <c r="J20" s="16">
        <f t="shared" si="2"/>
        <v>3.534170222211261</v>
      </c>
      <c r="K20" s="15">
        <v>400</v>
      </c>
      <c r="L20" s="16">
        <f t="shared" si="3"/>
        <v>0.32883649427413453</v>
      </c>
      <c r="M20" s="15">
        <f t="shared" si="5"/>
        <v>5517</v>
      </c>
      <c r="N20" s="19">
        <f t="shared" si="4"/>
        <v>4.5354773472760002</v>
      </c>
    </row>
    <row r="21" spans="2:16" s="7" customFormat="1" ht="13.75" customHeight="1" x14ac:dyDescent="0.25">
      <c r="B21" s="80">
        <v>2004</v>
      </c>
      <c r="C21" s="93"/>
      <c r="D21" s="14">
        <v>144674</v>
      </c>
      <c r="E21" s="15">
        <v>101953</v>
      </c>
      <c r="F21" s="16">
        <f t="shared" ref="F21:F26" si="6">E21/$D21%</f>
        <v>70.470851707977943</v>
      </c>
      <c r="G21" s="15">
        <v>31000</v>
      </c>
      <c r="H21" s="16">
        <f t="shared" ref="H21:H29" si="7">G21/$D21%</f>
        <v>21.427485242683549</v>
      </c>
      <c r="I21" s="15">
        <v>4927</v>
      </c>
      <c r="J21" s="16">
        <f t="shared" ref="J21:J29" si="8">I21/$D21%</f>
        <v>3.4055877351839308</v>
      </c>
      <c r="K21" s="15">
        <v>374</v>
      </c>
      <c r="L21" s="16">
        <f t="shared" ref="L21:L29" si="9">K21/$D21%</f>
        <v>0.25851224131495637</v>
      </c>
      <c r="M21" s="15">
        <f t="shared" si="5"/>
        <v>6420</v>
      </c>
      <c r="N21" s="19">
        <f t="shared" ref="N21:N29" si="10">M21/$D21%</f>
        <v>4.4375630728396258</v>
      </c>
    </row>
    <row r="22" spans="2:16" s="7" customFormat="1" ht="13.75" customHeight="1" x14ac:dyDescent="0.25">
      <c r="B22" s="80">
        <v>2005</v>
      </c>
      <c r="C22" s="93"/>
      <c r="D22" s="14">
        <v>162350</v>
      </c>
      <c r="E22" s="15">
        <v>110319</v>
      </c>
      <c r="F22" s="16">
        <f t="shared" si="6"/>
        <v>67.951339698182935</v>
      </c>
      <c r="G22" s="15">
        <v>39008</v>
      </c>
      <c r="H22" s="16">
        <f t="shared" si="7"/>
        <v>24.027101940252543</v>
      </c>
      <c r="I22" s="15">
        <v>5980</v>
      </c>
      <c r="J22" s="16">
        <f t="shared" si="8"/>
        <v>3.6834000615953189</v>
      </c>
      <c r="K22" s="15">
        <v>439</v>
      </c>
      <c r="L22" s="16">
        <f t="shared" si="9"/>
        <v>0.27040344933785032</v>
      </c>
      <c r="M22" s="15">
        <f t="shared" si="5"/>
        <v>6604</v>
      </c>
      <c r="N22" s="19">
        <f t="shared" si="10"/>
        <v>4.0677548506313519</v>
      </c>
    </row>
    <row r="23" spans="2:16" s="7" customFormat="1" ht="13.75" customHeight="1" x14ac:dyDescent="0.25">
      <c r="B23" s="80">
        <v>2006</v>
      </c>
      <c r="C23" s="93"/>
      <c r="D23" s="20">
        <v>185375</v>
      </c>
      <c r="E23" s="21">
        <v>112973</v>
      </c>
      <c r="F23" s="22">
        <f t="shared" si="6"/>
        <v>60.94295347269049</v>
      </c>
      <c r="G23" s="21">
        <v>56432</v>
      </c>
      <c r="H23" s="22">
        <f t="shared" si="7"/>
        <v>30.442076871207014</v>
      </c>
      <c r="I23" s="21">
        <v>6968</v>
      </c>
      <c r="J23" s="22">
        <f t="shared" si="8"/>
        <v>3.7588671611598112</v>
      </c>
      <c r="K23" s="21">
        <v>540</v>
      </c>
      <c r="L23" s="22">
        <f t="shared" si="9"/>
        <v>0.29130141604855025</v>
      </c>
      <c r="M23" s="15">
        <f t="shared" si="5"/>
        <v>8462</v>
      </c>
      <c r="N23" s="23">
        <f t="shared" si="10"/>
        <v>4.5648010788941331</v>
      </c>
    </row>
    <row r="24" spans="2:16" s="7" customFormat="1" ht="13.75" customHeight="1" x14ac:dyDescent="0.25">
      <c r="B24" s="80">
        <v>2007</v>
      </c>
      <c r="C24" s="93"/>
      <c r="D24" s="20">
        <v>179675</v>
      </c>
      <c r="E24" s="21">
        <v>113206</v>
      </c>
      <c r="F24" s="22">
        <f t="shared" si="6"/>
        <v>63.005983024906079</v>
      </c>
      <c r="G24" s="21">
        <v>48590</v>
      </c>
      <c r="H24" s="22">
        <f t="shared" si="7"/>
        <v>27.043272575483513</v>
      </c>
      <c r="I24" s="21">
        <v>7182</v>
      </c>
      <c r="J24" s="22">
        <f t="shared" si="8"/>
        <v>3.9972171977181019</v>
      </c>
      <c r="K24" s="21">
        <v>544</v>
      </c>
      <c r="L24" s="22">
        <f t="shared" si="9"/>
        <v>0.30276888827048837</v>
      </c>
      <c r="M24" s="15">
        <f t="shared" si="5"/>
        <v>10153</v>
      </c>
      <c r="N24" s="23">
        <f t="shared" si="10"/>
        <v>5.6507583136218171</v>
      </c>
    </row>
    <row r="25" spans="2:16" s="7" customFormat="1" ht="13.75" customHeight="1" x14ac:dyDescent="0.25">
      <c r="B25" s="80">
        <v>2008</v>
      </c>
      <c r="C25" s="93"/>
      <c r="D25" s="20">
        <v>169906</v>
      </c>
      <c r="E25" s="21">
        <v>112577</v>
      </c>
      <c r="F25" s="22">
        <f>E25/$D25%</f>
        <v>66.258401704471893</v>
      </c>
      <c r="G25" s="21">
        <v>39741</v>
      </c>
      <c r="H25" s="22">
        <f t="shared" si="7"/>
        <v>23.389992113286169</v>
      </c>
      <c r="I25" s="21">
        <v>7465</v>
      </c>
      <c r="J25" s="22">
        <f t="shared" si="8"/>
        <v>4.3936058761903638</v>
      </c>
      <c r="K25" s="21">
        <v>520</v>
      </c>
      <c r="L25" s="22">
        <f t="shared" si="9"/>
        <v>0.30605158146269112</v>
      </c>
      <c r="M25" s="15">
        <f t="shared" si="5"/>
        <v>9603</v>
      </c>
      <c r="N25" s="23">
        <f t="shared" si="10"/>
        <v>5.6519487245888902</v>
      </c>
    </row>
    <row r="26" spans="2:16" s="7" customFormat="1" ht="13.75" customHeight="1" x14ac:dyDescent="0.25">
      <c r="B26" s="80">
        <v>2009</v>
      </c>
      <c r="C26" s="93"/>
      <c r="D26" s="24">
        <v>171813</v>
      </c>
      <c r="E26" s="25">
        <v>116062</v>
      </c>
      <c r="F26" s="22">
        <f t="shared" si="6"/>
        <v>67.551349432231547</v>
      </c>
      <c r="G26" s="25">
        <v>40589</v>
      </c>
      <c r="H26" s="22">
        <f t="shared" si="7"/>
        <v>23.623939981258694</v>
      </c>
      <c r="I26" s="25">
        <v>8052</v>
      </c>
      <c r="J26" s="22">
        <f t="shared" si="8"/>
        <v>4.6864905449529424</v>
      </c>
      <c r="K26" s="25">
        <v>464</v>
      </c>
      <c r="L26" s="22">
        <f t="shared" si="9"/>
        <v>0.27006105475138664</v>
      </c>
      <c r="M26" s="15">
        <f t="shared" si="5"/>
        <v>6646</v>
      </c>
      <c r="N26" s="23">
        <f t="shared" si="10"/>
        <v>3.868158986805422</v>
      </c>
    </row>
    <row r="27" spans="2:16" s="7" customFormat="1" ht="13.75" customHeight="1" x14ac:dyDescent="0.25">
      <c r="B27" s="80">
        <v>2010</v>
      </c>
      <c r="C27" s="93"/>
      <c r="D27" s="24">
        <v>168837</v>
      </c>
      <c r="E27" s="25">
        <v>114978</v>
      </c>
      <c r="F27" s="22">
        <v>68.100001776861717</v>
      </c>
      <c r="G27" s="25">
        <v>38444</v>
      </c>
      <c r="H27" s="22">
        <v>22.769890486090137</v>
      </c>
      <c r="I27" s="25">
        <v>7742</v>
      </c>
      <c r="J27" s="22">
        <v>4.5854877781528938</v>
      </c>
      <c r="K27" s="25">
        <v>523</v>
      </c>
      <c r="L27" s="22">
        <v>0.30976622422810168</v>
      </c>
      <c r="M27" s="15">
        <f t="shared" si="5"/>
        <v>7150</v>
      </c>
      <c r="N27" s="23">
        <v>4.2348537346671646</v>
      </c>
    </row>
    <row r="28" spans="2:16" s="7" customFormat="1" ht="13.75" customHeight="1" x14ac:dyDescent="0.25">
      <c r="B28" s="80">
        <v>2011</v>
      </c>
      <c r="C28" s="93"/>
      <c r="D28" s="24">
        <v>160152</v>
      </c>
      <c r="E28" s="25">
        <v>109746</v>
      </c>
      <c r="F28" s="22">
        <f>E28/$D28%</f>
        <v>68.526150157350514</v>
      </c>
      <c r="G28" s="25">
        <v>36000</v>
      </c>
      <c r="H28" s="22">
        <f t="shared" si="7"/>
        <v>22.478645286977372</v>
      </c>
      <c r="I28" s="25">
        <v>7305</v>
      </c>
      <c r="J28" s="22">
        <f t="shared" si="8"/>
        <v>4.5612917728158253</v>
      </c>
      <c r="K28" s="25">
        <v>633</v>
      </c>
      <c r="L28" s="22">
        <f t="shared" si="9"/>
        <v>0.39524951296268546</v>
      </c>
      <c r="M28" s="21">
        <v>6468</v>
      </c>
      <c r="N28" s="23">
        <f t="shared" si="10"/>
        <v>4.0386632698936014</v>
      </c>
      <c r="O28" s="26"/>
      <c r="P28" s="27"/>
    </row>
    <row r="29" spans="2:16" s="7" customFormat="1" ht="13.75" customHeight="1" x14ac:dyDescent="0.25">
      <c r="B29" s="80">
        <v>2012</v>
      </c>
      <c r="C29" s="93"/>
      <c r="D29" s="24">
        <v>164210</v>
      </c>
      <c r="E29" s="25">
        <v>112703</v>
      </c>
      <c r="F29" s="22">
        <f>E29/$D29%</f>
        <v>68.633457158516535</v>
      </c>
      <c r="G29" s="25">
        <v>36697</v>
      </c>
      <c r="H29" s="22">
        <f t="shared" si="7"/>
        <v>22.34760367821692</v>
      </c>
      <c r="I29" s="25">
        <v>7841</v>
      </c>
      <c r="J29" s="22">
        <f t="shared" si="8"/>
        <v>4.7749832531514524</v>
      </c>
      <c r="K29" s="25">
        <v>590</v>
      </c>
      <c r="L29" s="22">
        <f t="shared" si="9"/>
        <v>0.35929602338469036</v>
      </c>
      <c r="M29" s="21">
        <v>6379</v>
      </c>
      <c r="N29" s="23">
        <f t="shared" si="10"/>
        <v>3.8846598867304065</v>
      </c>
      <c r="O29" s="26"/>
      <c r="P29" s="27"/>
    </row>
    <row r="30" spans="2:16" s="35" customFormat="1" ht="13.75" customHeight="1" x14ac:dyDescent="0.25">
      <c r="B30" s="80">
        <v>2013</v>
      </c>
      <c r="C30" s="93"/>
      <c r="D30" s="63">
        <v>164711</v>
      </c>
      <c r="E30" s="64">
        <v>113353</v>
      </c>
      <c r="F30" s="65">
        <f>E30/$D30%</f>
        <v>68.819325970943055</v>
      </c>
      <c r="G30" s="64">
        <v>35853</v>
      </c>
      <c r="H30" s="65">
        <f t="shared" ref="H30" si="11">G30/$D30%</f>
        <v>21.767216518629603</v>
      </c>
      <c r="I30" s="64">
        <v>7826</v>
      </c>
      <c r="J30" s="65">
        <f t="shared" ref="J30" si="12">I30/$D30%</f>
        <v>4.7513523686942589</v>
      </c>
      <c r="K30" s="64">
        <v>579</v>
      </c>
      <c r="L30" s="65">
        <f t="shared" ref="L30" si="13">K30/$D30%</f>
        <v>0.35152479190825142</v>
      </c>
      <c r="M30" s="66">
        <v>7100</v>
      </c>
      <c r="N30" s="67">
        <f t="shared" ref="N30" si="14">M30/$D30%</f>
        <v>4.3105803498248454</v>
      </c>
      <c r="O30" s="33"/>
      <c r="P30" s="34"/>
    </row>
    <row r="31" spans="2:16" s="35" customFormat="1" ht="13.75" customHeight="1" x14ac:dyDescent="0.25">
      <c r="B31" s="82">
        <v>2014</v>
      </c>
      <c r="C31" s="94"/>
      <c r="D31" s="28">
        <v>166192</v>
      </c>
      <c r="E31" s="29">
        <v>114053</v>
      </c>
      <c r="F31" s="30">
        <v>68.627250409165299</v>
      </c>
      <c r="G31" s="29">
        <v>35515</v>
      </c>
      <c r="H31" s="30">
        <v>21.369861365167999</v>
      </c>
      <c r="I31" s="29">
        <v>7597</v>
      </c>
      <c r="J31" s="30">
        <v>4.5712188312313469</v>
      </c>
      <c r="K31" s="29">
        <v>589</v>
      </c>
      <c r="L31" s="30">
        <v>0.35440935785116007</v>
      </c>
      <c r="M31" s="31">
        <v>8438</v>
      </c>
      <c r="N31" s="32">
        <v>5.0772600365841916</v>
      </c>
      <c r="O31" s="33"/>
      <c r="P31" s="34"/>
    </row>
    <row r="32" spans="2:16" x14ac:dyDescent="0.25">
      <c r="B32" s="98" t="s">
        <v>6</v>
      </c>
      <c r="C32" s="98"/>
      <c r="D32" s="60" t="s">
        <v>27</v>
      </c>
      <c r="E32" s="60"/>
      <c r="F32" s="60"/>
      <c r="G32" s="60"/>
      <c r="H32" s="60"/>
      <c r="I32" s="60"/>
      <c r="J32" s="60"/>
      <c r="K32" s="60"/>
      <c r="L32" s="61"/>
      <c r="M32" s="61"/>
      <c r="N32" s="61"/>
    </row>
    <row r="33" spans="2:15" x14ac:dyDescent="0.25">
      <c r="B33" s="58"/>
      <c r="C33" s="59" t="s">
        <v>8</v>
      </c>
      <c r="D33" s="60" t="s">
        <v>24</v>
      </c>
      <c r="E33" s="60"/>
      <c r="F33" s="60"/>
      <c r="G33" s="60"/>
      <c r="H33" s="60"/>
      <c r="I33" s="60"/>
      <c r="J33" s="60"/>
      <c r="K33" s="60"/>
      <c r="L33" s="61"/>
      <c r="M33" s="61"/>
      <c r="N33" s="61"/>
    </row>
    <row r="34" spans="2:15" ht="14.3" customHeight="1" x14ac:dyDescent="0.25">
      <c r="B34" s="58"/>
      <c r="C34" s="59" t="s">
        <v>10</v>
      </c>
      <c r="D34" s="99" t="s">
        <v>29</v>
      </c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</row>
    <row r="35" spans="2:15" x14ac:dyDescent="0.25">
      <c r="B35" s="58"/>
      <c r="C35" s="59"/>
      <c r="D35" s="99" t="s">
        <v>26</v>
      </c>
      <c r="E35" s="99"/>
      <c r="F35" s="99"/>
      <c r="G35" s="99"/>
      <c r="H35" s="99"/>
      <c r="I35" s="99"/>
      <c r="J35" s="99"/>
      <c r="K35" s="99"/>
      <c r="L35" s="99"/>
      <c r="M35" s="99"/>
      <c r="N35" s="99"/>
    </row>
    <row r="36" spans="2:15" x14ac:dyDescent="0.25">
      <c r="B36" s="58"/>
      <c r="C36" s="59" t="s">
        <v>11</v>
      </c>
      <c r="D36" s="60" t="s">
        <v>12</v>
      </c>
      <c r="E36" s="60"/>
      <c r="F36" s="60"/>
      <c r="G36" s="60"/>
      <c r="H36" s="60"/>
      <c r="I36" s="60"/>
      <c r="J36" s="60"/>
      <c r="K36" s="60"/>
      <c r="L36" s="62"/>
      <c r="M36" s="60"/>
      <c r="N36" s="62"/>
    </row>
    <row r="37" spans="2:15" x14ac:dyDescent="0.25">
      <c r="B37" s="58"/>
      <c r="C37" s="59" t="s">
        <v>13</v>
      </c>
      <c r="D37" s="60" t="s">
        <v>14</v>
      </c>
      <c r="E37" s="60"/>
      <c r="F37" s="60"/>
      <c r="G37" s="60"/>
      <c r="H37" s="60"/>
      <c r="I37" s="60"/>
      <c r="J37" s="60"/>
      <c r="K37" s="60"/>
      <c r="L37" s="62"/>
      <c r="M37" s="62"/>
      <c r="N37" s="62"/>
    </row>
    <row r="38" spans="2:15" x14ac:dyDescent="0.25">
      <c r="B38" s="97" t="s">
        <v>15</v>
      </c>
      <c r="C38" s="97"/>
      <c r="D38" s="37" t="s">
        <v>16</v>
      </c>
      <c r="E38" s="37"/>
      <c r="F38" s="37"/>
      <c r="G38" s="37"/>
      <c r="H38" s="37"/>
      <c r="I38" s="37"/>
      <c r="J38" s="37"/>
      <c r="K38" s="37"/>
    </row>
  </sheetData>
  <mergeCells count="36">
    <mergeCell ref="B2:N2"/>
    <mergeCell ref="E5:F7"/>
    <mergeCell ref="G5:H7"/>
    <mergeCell ref="I5:J7"/>
    <mergeCell ref="K5:L7"/>
    <mergeCell ref="M5:N7"/>
    <mergeCell ref="B5:C7"/>
    <mergeCell ref="D5:D7"/>
    <mergeCell ref="B17:C17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D35:N35"/>
    <mergeCell ref="D34:O34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38:C38"/>
    <mergeCell ref="B28:C28"/>
    <mergeCell ref="B29:C29"/>
    <mergeCell ref="B31:C31"/>
    <mergeCell ref="B32:C32"/>
    <mergeCell ref="B30:C30"/>
  </mergeCells>
  <phoneticPr fontId="3"/>
  <pageMargins left="0.74803149606299213" right="0.74803149606299213" top="0.98425196850393704" bottom="0.98425196850393704" header="0.51181102362204722" footer="0.51181102362204722"/>
  <pageSetup paperSize="9" scale="93" orientation="portrait" horizontalDpi="4294967292" r:id="rId1"/>
  <headerFooter alignWithMargins="0">
    <oddHeader>&amp;R&amp;"Times New Roman,標準"&amp;10Table 2-2-2-3link</oddHeader>
  </headerFooter>
  <ignoredErrors>
    <ignoredError sqref="M9:M26" formula="1"/>
    <ignoredError sqref="C36:C37 C33:C3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Table 2-2-2-3</vt:lpstr>
      <vt:lpstr>Link Data 2014</vt:lpstr>
      <vt:lpstr>'Link Data 2014'!Print_Area</vt:lpstr>
      <vt:lpstr>'Table 2-2-2-3'!Print_Area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jyoho-2</dc:creator>
  <cp:lastModifiedBy>jyoho-2</cp:lastModifiedBy>
  <cp:lastPrinted>2016-09-09T13:26:23Z</cp:lastPrinted>
  <dcterms:created xsi:type="dcterms:W3CDTF">2002-05-31T07:33:49Z</dcterms:created>
  <dcterms:modified xsi:type="dcterms:W3CDTF">2016-11-17T09:40:21Z</dcterms:modified>
</cp:coreProperties>
</file>